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bb1621efded03de2/DMC/2. PK 2026/"/>
    </mc:Choice>
  </mc:AlternateContent>
  <xr:revisionPtr revIDLastSave="1" documentId="8_{2A255A95-1633-4D55-8587-FA700E96D26E}" xr6:coauthVersionLast="47" xr6:coauthVersionMax="47" xr10:uidLastSave="{6CBFB180-D727-4175-B56C-A3548F9DD15C}"/>
  <bookViews>
    <workbookView xWindow="-120" yWindow="-120" windowWidth="29040" windowHeight="15720" xr2:uid="{8A27FD4D-E50A-4A26-A764-110A46D4D897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07" i="1" l="1"/>
  <c r="G107" i="1"/>
  <c r="F107" i="1"/>
  <c r="E107" i="1"/>
  <c r="H106" i="1"/>
  <c r="G106" i="1"/>
  <c r="F106" i="1"/>
  <c r="E106" i="1"/>
  <c r="H105" i="1"/>
  <c r="G105" i="1"/>
  <c r="F105" i="1"/>
  <c r="E105" i="1"/>
  <c r="H104" i="1"/>
  <c r="G104" i="1"/>
  <c r="F104" i="1"/>
  <c r="E104" i="1"/>
  <c r="H103" i="1"/>
  <c r="G103" i="1"/>
  <c r="F103" i="1"/>
  <c r="E103" i="1"/>
  <c r="H102" i="1"/>
  <c r="G102" i="1"/>
  <c r="F102" i="1"/>
  <c r="E102" i="1"/>
  <c r="H101" i="1"/>
  <c r="G101" i="1"/>
  <c r="F101" i="1"/>
  <c r="E101" i="1"/>
  <c r="H99" i="1"/>
  <c r="G99" i="1"/>
  <c r="F99" i="1"/>
  <c r="E99" i="1"/>
  <c r="H98" i="1"/>
  <c r="G98" i="1"/>
  <c r="F98" i="1"/>
  <c r="E98" i="1"/>
  <c r="H97" i="1"/>
  <c r="G97" i="1"/>
  <c r="F97" i="1"/>
  <c r="E97" i="1"/>
  <c r="H96" i="1"/>
  <c r="G96" i="1"/>
  <c r="F96" i="1"/>
  <c r="E96" i="1"/>
  <c r="H95" i="1"/>
  <c r="G95" i="1"/>
  <c r="F95" i="1"/>
  <c r="E95" i="1"/>
  <c r="H94" i="1"/>
  <c r="G94" i="1"/>
  <c r="F94" i="1"/>
  <c r="E94" i="1"/>
  <c r="H93" i="1"/>
  <c r="G93" i="1"/>
  <c r="F93" i="1"/>
  <c r="E93" i="1"/>
  <c r="H92" i="1"/>
  <c r="G92" i="1"/>
  <c r="F92" i="1"/>
  <c r="E92" i="1"/>
  <c r="H91" i="1"/>
  <c r="G91" i="1"/>
  <c r="F91" i="1"/>
  <c r="E91" i="1"/>
  <c r="H89" i="1"/>
  <c r="G89" i="1"/>
  <c r="F89" i="1"/>
  <c r="E89" i="1"/>
  <c r="H88" i="1"/>
  <c r="G88" i="1"/>
  <c r="F88" i="1"/>
  <c r="E88" i="1"/>
  <c r="H87" i="1"/>
  <c r="G87" i="1"/>
  <c r="F87" i="1"/>
  <c r="E87" i="1"/>
  <c r="H86" i="1"/>
  <c r="G86" i="1"/>
  <c r="F86" i="1"/>
  <c r="E86" i="1"/>
  <c r="H85" i="1"/>
  <c r="G85" i="1"/>
  <c r="F85" i="1"/>
  <c r="E85" i="1"/>
  <c r="H84" i="1"/>
  <c r="G84" i="1"/>
  <c r="F84" i="1"/>
  <c r="E84" i="1"/>
  <c r="H83" i="1"/>
  <c r="G83" i="1"/>
  <c r="F83" i="1"/>
  <c r="E83" i="1"/>
  <c r="H82" i="1"/>
  <c r="G82" i="1"/>
  <c r="F82" i="1"/>
  <c r="E82" i="1"/>
  <c r="H81" i="1"/>
  <c r="G81" i="1"/>
  <c r="F81" i="1"/>
  <c r="E81" i="1"/>
  <c r="H79" i="1"/>
  <c r="G79" i="1"/>
  <c r="F79" i="1"/>
  <c r="E79" i="1"/>
  <c r="H78" i="1"/>
  <c r="G78" i="1"/>
  <c r="F78" i="1"/>
  <c r="E78" i="1"/>
  <c r="H77" i="1"/>
  <c r="G77" i="1"/>
  <c r="F77" i="1"/>
  <c r="E77" i="1"/>
  <c r="H76" i="1"/>
  <c r="G76" i="1"/>
  <c r="F76" i="1"/>
  <c r="E76" i="1"/>
  <c r="H75" i="1"/>
  <c r="G75" i="1"/>
  <c r="F75" i="1"/>
  <c r="E75" i="1"/>
  <c r="H74" i="1"/>
  <c r="G74" i="1"/>
  <c r="F74" i="1"/>
  <c r="E74" i="1"/>
  <c r="H73" i="1"/>
  <c r="G73" i="1"/>
  <c r="F73" i="1"/>
  <c r="E73" i="1"/>
  <c r="H72" i="1"/>
  <c r="G72" i="1"/>
  <c r="F72" i="1"/>
  <c r="E72" i="1"/>
  <c r="H71" i="1"/>
  <c r="G71" i="1"/>
  <c r="F71" i="1"/>
  <c r="E71" i="1"/>
  <c r="H69" i="1"/>
  <c r="G69" i="1"/>
  <c r="F69" i="1"/>
  <c r="E69" i="1"/>
  <c r="H68" i="1"/>
  <c r="G68" i="1"/>
  <c r="F68" i="1"/>
  <c r="E68" i="1"/>
  <c r="H67" i="1"/>
  <c r="G67" i="1"/>
  <c r="F67" i="1"/>
  <c r="E67" i="1"/>
  <c r="H66" i="1"/>
  <c r="G66" i="1"/>
  <c r="F66" i="1"/>
  <c r="E66" i="1"/>
  <c r="H65" i="1"/>
  <c r="G65" i="1"/>
  <c r="F65" i="1"/>
  <c r="E65" i="1"/>
  <c r="H64" i="1"/>
  <c r="G64" i="1"/>
  <c r="F64" i="1"/>
  <c r="E64" i="1"/>
  <c r="H63" i="1"/>
  <c r="G63" i="1"/>
  <c r="F63" i="1"/>
  <c r="E63" i="1"/>
  <c r="H62" i="1"/>
  <c r="G62" i="1"/>
  <c r="F62" i="1"/>
  <c r="E62" i="1"/>
  <c r="H61" i="1"/>
  <c r="G61" i="1"/>
  <c r="F61" i="1"/>
  <c r="E61" i="1"/>
  <c r="H59" i="1"/>
  <c r="G59" i="1"/>
  <c r="F59" i="1"/>
  <c r="E59" i="1"/>
  <c r="H58" i="1"/>
  <c r="G58" i="1"/>
  <c r="F58" i="1"/>
  <c r="E58" i="1"/>
  <c r="H57" i="1"/>
  <c r="G57" i="1"/>
  <c r="F57" i="1"/>
  <c r="E57" i="1"/>
  <c r="H56" i="1"/>
  <c r="G56" i="1"/>
  <c r="F56" i="1"/>
  <c r="E56" i="1"/>
  <c r="H55" i="1"/>
  <c r="G55" i="1"/>
  <c r="F55" i="1"/>
  <c r="E55" i="1"/>
  <c r="H54" i="1"/>
  <c r="G54" i="1"/>
  <c r="F54" i="1"/>
  <c r="E54" i="1"/>
  <c r="H53" i="1"/>
  <c r="G53" i="1"/>
  <c r="F53" i="1"/>
  <c r="E53" i="1"/>
  <c r="H52" i="1"/>
  <c r="G52" i="1"/>
  <c r="F52" i="1"/>
  <c r="E52" i="1"/>
  <c r="H51" i="1"/>
  <c r="G51" i="1"/>
  <c r="F51" i="1"/>
  <c r="E51" i="1"/>
  <c r="H49" i="1"/>
  <c r="G49" i="1"/>
  <c r="F49" i="1"/>
  <c r="E49" i="1"/>
  <c r="H48" i="1"/>
  <c r="G48" i="1"/>
  <c r="F48" i="1"/>
  <c r="E48" i="1"/>
  <c r="H47" i="1"/>
  <c r="G47" i="1"/>
  <c r="F47" i="1"/>
  <c r="E47" i="1"/>
  <c r="H46" i="1"/>
  <c r="G46" i="1"/>
  <c r="F46" i="1"/>
  <c r="E46" i="1"/>
  <c r="H45" i="1"/>
  <c r="G45" i="1"/>
  <c r="F45" i="1"/>
  <c r="E45" i="1"/>
  <c r="H44" i="1"/>
  <c r="G44" i="1"/>
  <c r="F44" i="1"/>
  <c r="E44" i="1"/>
  <c r="H43" i="1"/>
  <c r="G43" i="1"/>
  <c r="F43" i="1"/>
  <c r="E43" i="1"/>
  <c r="H42" i="1"/>
  <c r="G42" i="1"/>
  <c r="F42" i="1"/>
  <c r="E42" i="1"/>
  <c r="H41" i="1"/>
  <c r="G41" i="1"/>
  <c r="F41" i="1"/>
  <c r="E41" i="1"/>
  <c r="H39" i="1"/>
  <c r="G39" i="1"/>
  <c r="F39" i="1"/>
  <c r="E39" i="1"/>
  <c r="H38" i="1"/>
  <c r="G38" i="1"/>
  <c r="F38" i="1"/>
  <c r="E38" i="1"/>
  <c r="H37" i="1"/>
  <c r="G37" i="1"/>
  <c r="F37" i="1"/>
  <c r="E37" i="1"/>
  <c r="H36" i="1"/>
  <c r="G36" i="1"/>
  <c r="F36" i="1"/>
  <c r="E36" i="1"/>
  <c r="H35" i="1"/>
  <c r="G35" i="1"/>
  <c r="F35" i="1"/>
  <c r="E35" i="1"/>
  <c r="H34" i="1"/>
  <c r="G34" i="1"/>
  <c r="F34" i="1"/>
  <c r="E34" i="1"/>
  <c r="H33" i="1"/>
  <c r="G33" i="1"/>
  <c r="F33" i="1"/>
  <c r="E33" i="1"/>
  <c r="H32" i="1"/>
  <c r="G32" i="1"/>
  <c r="F32" i="1"/>
  <c r="E32" i="1"/>
  <c r="H31" i="1"/>
  <c r="G31" i="1"/>
  <c r="F31" i="1"/>
  <c r="E31" i="1"/>
  <c r="H29" i="1"/>
  <c r="G29" i="1"/>
  <c r="F29" i="1"/>
  <c r="E29" i="1"/>
  <c r="H28" i="1"/>
  <c r="G28" i="1"/>
  <c r="F28" i="1"/>
  <c r="E28" i="1"/>
  <c r="H27" i="1"/>
  <c r="G27" i="1"/>
  <c r="F27" i="1"/>
  <c r="E27" i="1"/>
  <c r="H26" i="1"/>
  <c r="G26" i="1"/>
  <c r="F26" i="1"/>
  <c r="E26" i="1"/>
  <c r="H25" i="1"/>
  <c r="G25" i="1"/>
  <c r="F25" i="1"/>
  <c r="E25" i="1"/>
  <c r="H24" i="1"/>
  <c r="G24" i="1"/>
  <c r="F24" i="1"/>
  <c r="E24" i="1"/>
  <c r="H23" i="1"/>
  <c r="G23" i="1"/>
  <c r="F23" i="1"/>
  <c r="E23" i="1"/>
  <c r="H21" i="1"/>
  <c r="G21" i="1"/>
  <c r="F21" i="1"/>
  <c r="E21" i="1"/>
  <c r="H20" i="1"/>
  <c r="G20" i="1"/>
  <c r="F20" i="1"/>
  <c r="E20" i="1"/>
  <c r="H19" i="1"/>
  <c r="G19" i="1"/>
  <c r="F19" i="1"/>
  <c r="E19" i="1"/>
  <c r="H18" i="1"/>
  <c r="G18" i="1"/>
  <c r="F18" i="1"/>
  <c r="E18" i="1"/>
  <c r="H17" i="1"/>
  <c r="G17" i="1"/>
  <c r="F17" i="1"/>
  <c r="E17" i="1"/>
  <c r="H16" i="1"/>
  <c r="G16" i="1"/>
  <c r="F16" i="1"/>
  <c r="E16" i="1"/>
  <c r="H15" i="1"/>
  <c r="G15" i="1"/>
  <c r="F15" i="1"/>
  <c r="E15" i="1"/>
  <c r="E11" i="1"/>
  <c r="H13" i="1"/>
  <c r="G13" i="1"/>
  <c r="F13" i="1"/>
  <c r="E13" i="1"/>
</calcChain>
</file>

<file path=xl/sharedStrings.xml><?xml version="1.0" encoding="utf-8"?>
<sst xmlns="http://schemas.openxmlformats.org/spreadsheetml/2006/main" count="146" uniqueCount="36">
  <si>
    <t>km +</t>
  </si>
  <si>
    <t>STAD / Ville / City</t>
  </si>
  <si>
    <t>Straat / Rue / Street</t>
  </si>
  <si>
    <t>km-</t>
  </si>
  <si>
    <t>km/h</t>
  </si>
  <si>
    <t>Officieuze start / Départ officieux / Unofficial start</t>
  </si>
  <si>
    <t>Houtem</t>
  </si>
  <si>
    <t>Moeresteenweg thv nr 9</t>
  </si>
  <si>
    <t>Sacramentstraat</t>
  </si>
  <si>
    <t>Westmolenstraat</t>
  </si>
  <si>
    <t>Schipperiestraat</t>
  </si>
  <si>
    <t>Oostmoerenstraat            Middenweg</t>
  </si>
  <si>
    <t>Noordmoerstraat</t>
  </si>
  <si>
    <t>Officiële Start - Départ Officiel - Official Start</t>
  </si>
  <si>
    <t>W.Cobergherstraat</t>
  </si>
  <si>
    <t xml:space="preserve">Moeresteenweg  </t>
  </si>
  <si>
    <t>Doortocht Aankomstlijn -1-  Passage Ligne d’Arrivée</t>
  </si>
  <si>
    <t>De Moeren</t>
  </si>
  <si>
    <t>VERSIE 31-03-2026</t>
  </si>
  <si>
    <t>Moeresteenweg         Sacramentstraat</t>
  </si>
  <si>
    <t>Oostmoerstraat          Middenweg</t>
  </si>
  <si>
    <t xml:space="preserve">W.Cobergherstraat         </t>
  </si>
  <si>
    <t>Moeresteenweg</t>
  </si>
  <si>
    <t>Doortocht Aankomstlijn -2-  Passage Ligne d’Arrivée</t>
  </si>
  <si>
    <t>Doortocht Aankomstlijn -3-  Passage Ligne d’Arrivée</t>
  </si>
  <si>
    <t>Oostmoerstraat         Middenweg</t>
  </si>
  <si>
    <t xml:space="preserve">Bevoorrading / Ravitaillement / Food Supplies   </t>
  </si>
  <si>
    <t>Wegwerpzone / Litter Zone / Zone De Litiére</t>
  </si>
  <si>
    <t>Doortocht Aankomstlijn -4-  Passage Ligne d’Arrivée</t>
  </si>
  <si>
    <t>Doortocht Aankomstlijn -5-  Passage Ligne d’Arrivée</t>
  </si>
  <si>
    <t>Doortocht Aankomstlijn -6-  Passage Ligne d’Arrivée</t>
  </si>
  <si>
    <t>Doortocht Aankomstlijn -7-  Passage Ligne d’Arrivée</t>
  </si>
  <si>
    <t>Doortocht Aankomstlijn -8-  Passage Ligne d’Arrivée</t>
  </si>
  <si>
    <t>Doortocht Aankomstlijn -9-  Passage Ligne d’Arrivée</t>
  </si>
  <si>
    <t>Doortocht Aankomstlijn -10-  Passage Ligne d’Arrivée</t>
  </si>
  <si>
    <t>AANKOMST - ARRIVEE - FINISH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</si>
</sst>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7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2"/>
      <color theme="1"/>
      <name val="Arial Narrow"/>
      <family val="2"/>
    </font>
    <font>
      <sz val="14"/>
      <color theme="1"/>
      <name val="Arial Narrow"/>
      <family val="2"/>
    </font>
    <font>
      <sz val="14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2"/>
      <color theme="1"/>
      <name val="Arial Narrow"/>
      <family val="2"/>
    </font>
    <font>
      <b/>
      <sz val="11"/>
      <color theme="1"/>
      <name val="Arial Narrow"/>
      <family val="2"/>
    </font>
    <font>
      <b/>
      <sz val="13"/>
      <color rgb="FF7030A0"/>
      <name val="Arial Narrow"/>
      <family val="2"/>
    </font>
    <font>
      <b/>
      <sz val="13"/>
      <color rgb="FF7030A0"/>
      <name val="Aptos Narrow"/>
      <family val="2"/>
      <scheme val="minor"/>
    </font>
    <font>
      <b/>
      <sz val="12"/>
      <color rgb="FFFF0000"/>
      <name val="Aptos Narrow"/>
      <family val="2"/>
      <scheme val="minor"/>
    </font>
    <font>
      <sz val="12"/>
      <color rgb="FFFF0000"/>
      <name val="Aptos Narrow"/>
      <family val="2"/>
      <scheme val="minor"/>
    </font>
    <font>
      <b/>
      <sz val="10"/>
      <color theme="1"/>
      <name val="Arial Narrow"/>
      <family val="2"/>
    </font>
    <font>
      <sz val="12"/>
      <name val="Arial Narrow"/>
      <family val="2"/>
    </font>
    <font>
      <i/>
      <sz val="12"/>
      <color theme="1"/>
      <name val="Arial Narrow"/>
      <family val="2"/>
    </font>
    <font>
      <b/>
      <sz val="14"/>
      <color theme="1"/>
      <name val="Arial Narrow"/>
      <family val="2"/>
    </font>
    <font>
      <b/>
      <sz val="14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/>
    <xf numFmtId="0" fontId="4" fillId="2" borderId="2" xfId="0" applyFont="1" applyFill="1" applyBorder="1"/>
    <xf numFmtId="0" fontId="5" fillId="2" borderId="5" xfId="0" applyFont="1" applyFill="1" applyBorder="1"/>
    <xf numFmtId="0" fontId="2" fillId="2" borderId="7" xfId="0" applyFont="1" applyFill="1" applyBorder="1"/>
    <xf numFmtId="0" fontId="12" fillId="0" borderId="0" xfId="0" applyFont="1"/>
    <xf numFmtId="0" fontId="1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3" fillId="0" borderId="0" xfId="0" applyFont="1" applyAlignment="1">
      <alignment vertical="center"/>
    </xf>
    <xf numFmtId="0" fontId="6" fillId="0" borderId="0" xfId="0" applyFont="1"/>
    <xf numFmtId="164" fontId="3" fillId="0" borderId="0" xfId="0" applyNumberFormat="1" applyFont="1" applyAlignment="1">
      <alignment horizontal="center"/>
    </xf>
    <xf numFmtId="164" fontId="3" fillId="2" borderId="8" xfId="0" applyNumberFormat="1" applyFont="1" applyFill="1" applyBorder="1" applyAlignment="1">
      <alignment horizontal="center"/>
    </xf>
    <xf numFmtId="164" fontId="3" fillId="3" borderId="8" xfId="0" applyNumberFormat="1" applyFont="1" applyFill="1" applyBorder="1" applyAlignment="1">
      <alignment horizontal="center"/>
    </xf>
    <xf numFmtId="20" fontId="3" fillId="0" borderId="0" xfId="0" applyNumberFormat="1" applyFont="1"/>
    <xf numFmtId="0" fontId="3" fillId="0" borderId="0" xfId="0" applyFont="1"/>
    <xf numFmtId="0" fontId="3" fillId="2" borderId="7" xfId="0" applyFont="1" applyFill="1" applyBorder="1"/>
    <xf numFmtId="0" fontId="3" fillId="2" borderId="9" xfId="0" applyFont="1" applyFill="1" applyBorder="1"/>
    <xf numFmtId="164" fontId="3" fillId="3" borderId="7" xfId="0" applyNumberFormat="1" applyFont="1" applyFill="1" applyBorder="1" applyAlignment="1">
      <alignment horizontal="center"/>
    </xf>
    <xf numFmtId="0" fontId="3" fillId="3" borderId="7" xfId="0" applyFont="1" applyFill="1" applyBorder="1"/>
    <xf numFmtId="0" fontId="3" fillId="3" borderId="9" xfId="0" applyFont="1" applyFill="1" applyBorder="1"/>
    <xf numFmtId="0" fontId="14" fillId="0" borderId="0" xfId="0" applyFont="1" applyAlignment="1">
      <alignment vertical="center"/>
    </xf>
    <xf numFmtId="164" fontId="3" fillId="2" borderId="1" xfId="0" applyNumberFormat="1" applyFont="1" applyFill="1" applyBorder="1" applyAlignment="1">
      <alignment horizontal="center"/>
    </xf>
    <xf numFmtId="0" fontId="3" fillId="2" borderId="3" xfId="0" applyFont="1" applyFill="1" applyBorder="1"/>
    <xf numFmtId="164" fontId="3" fillId="2" borderId="4" xfId="0" applyNumberFormat="1" applyFont="1" applyFill="1" applyBorder="1" applyAlignment="1">
      <alignment horizontal="center"/>
    </xf>
    <xf numFmtId="0" fontId="3" fillId="2" borderId="6" xfId="0" applyFont="1" applyFill="1" applyBorder="1"/>
    <xf numFmtId="164" fontId="3" fillId="2" borderId="2" xfId="0" applyNumberFormat="1" applyFont="1" applyFill="1" applyBorder="1" applyAlignment="1">
      <alignment horizontal="center"/>
    </xf>
    <xf numFmtId="0" fontId="3" fillId="2" borderId="2" xfId="0" applyFont="1" applyFill="1" applyBorder="1"/>
    <xf numFmtId="164" fontId="3" fillId="2" borderId="5" xfId="0" applyNumberFormat="1" applyFont="1" applyFill="1" applyBorder="1" applyAlignment="1">
      <alignment horizontal="center"/>
    </xf>
    <xf numFmtId="0" fontId="3" fillId="2" borderId="5" xfId="0" applyFont="1" applyFill="1" applyBorder="1"/>
    <xf numFmtId="164" fontId="15" fillId="3" borderId="8" xfId="0" applyNumberFormat="1" applyFont="1" applyFill="1" applyBorder="1" applyAlignment="1">
      <alignment horizontal="center"/>
    </xf>
    <xf numFmtId="164" fontId="15" fillId="2" borderId="7" xfId="0" applyNumberFormat="1" applyFont="1" applyFill="1" applyBorder="1" applyAlignment="1">
      <alignment horizontal="center"/>
    </xf>
    <xf numFmtId="0" fontId="16" fillId="2" borderId="2" xfId="0" applyFont="1" applyFill="1" applyBorder="1" applyAlignment="1">
      <alignment horizontal="center"/>
    </xf>
    <xf numFmtId="0" fontId="16" fillId="2" borderId="3" xfId="0" applyFont="1" applyFill="1" applyBorder="1" applyAlignment="1">
      <alignment horizontal="center"/>
    </xf>
    <xf numFmtId="0" fontId="16" fillId="2" borderId="5" xfId="0" applyFont="1" applyFill="1" applyBorder="1" applyAlignment="1">
      <alignment horizontal="center"/>
    </xf>
    <xf numFmtId="0" fontId="16" fillId="2" borderId="6" xfId="0" applyFont="1" applyFill="1" applyBorder="1" applyAlignment="1">
      <alignment horizontal="center"/>
    </xf>
    <xf numFmtId="20" fontId="3" fillId="0" borderId="0" xfId="0" applyNumberFormat="1" applyFont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164" fontId="3" fillId="4" borderId="0" xfId="0" applyNumberFormat="1" applyFont="1" applyFill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10" fillId="3" borderId="7" xfId="0" applyFont="1" applyFill="1" applyBorder="1" applyAlignment="1">
      <alignment horizontal="center" vertical="center"/>
    </xf>
    <xf numFmtId="0" fontId="11" fillId="3" borderId="7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164" fontId="16" fillId="2" borderId="1" xfId="0" applyNumberFormat="1" applyFont="1" applyFill="1" applyBorder="1" applyAlignment="1">
      <alignment horizontal="center" vertical="center"/>
    </xf>
    <xf numFmtId="164" fontId="5" fillId="0" borderId="4" xfId="0" applyNumberFormat="1" applyFont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0" borderId="5" xfId="0" applyFont="1" applyBorder="1" applyAlignment="1">
      <alignment vertical="center"/>
    </xf>
    <xf numFmtId="0" fontId="5" fillId="2" borderId="2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164" fontId="16" fillId="2" borderId="2" xfId="0" applyNumberFormat="1" applyFont="1" applyFill="1" applyBorder="1" applyAlignment="1">
      <alignment horizontal="center" vertical="center"/>
    </xf>
    <xf numFmtId="164" fontId="5" fillId="0" borderId="5" xfId="0" applyNumberFormat="1" applyFont="1" applyBorder="1" applyAlignment="1">
      <alignment horizontal="center" vertical="center"/>
    </xf>
    <xf numFmtId="0" fontId="8" fillId="0" borderId="2" xfId="0" applyFont="1" applyBorder="1"/>
    <xf numFmtId="0" fontId="9" fillId="0" borderId="2" xfId="0" applyFont="1" applyBorder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79375</xdr:colOff>
      <xdr:row>4</xdr:row>
      <xdr:rowOff>39688</xdr:rowOff>
    </xdr:from>
    <xdr:ext cx="221587" cy="146473"/>
    <xdr:pic>
      <xdr:nvPicPr>
        <xdr:cNvPr id="2" name="Afbeelding 1">
          <a:extLst>
            <a:ext uri="{FF2B5EF4-FFF2-40B4-BE49-F238E27FC236}">
              <a16:creationId xmlns:a16="http://schemas.microsoft.com/office/drawing/2014/main" id="{26B4DAEB-2BAE-4A7D-897B-2A6800151D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43063" y="960438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95250</xdr:colOff>
      <xdr:row>5</xdr:row>
      <xdr:rowOff>47625</xdr:rowOff>
    </xdr:from>
    <xdr:ext cx="224790" cy="144780"/>
    <xdr:pic>
      <xdr:nvPicPr>
        <xdr:cNvPr id="3" name="Afbeelding 2">
          <a:extLst>
            <a:ext uri="{FF2B5EF4-FFF2-40B4-BE49-F238E27FC236}">
              <a16:creationId xmlns:a16="http://schemas.microsoft.com/office/drawing/2014/main" id="{A5A16B52-4C55-451A-8190-616929EB26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58938" y="1198563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87313</xdr:colOff>
      <xdr:row>6</xdr:row>
      <xdr:rowOff>39687</xdr:rowOff>
    </xdr:from>
    <xdr:ext cx="224790" cy="144780"/>
    <xdr:pic>
      <xdr:nvPicPr>
        <xdr:cNvPr id="4" name="Afbeelding 3">
          <a:extLst>
            <a:ext uri="{FF2B5EF4-FFF2-40B4-BE49-F238E27FC236}">
              <a16:creationId xmlns:a16="http://schemas.microsoft.com/office/drawing/2014/main" id="{9B0EC3CD-73D6-4371-AE55-8C37125A8E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51001" y="1420812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80963</xdr:colOff>
      <xdr:row>17</xdr:row>
      <xdr:rowOff>47625</xdr:rowOff>
    </xdr:from>
    <xdr:ext cx="224790" cy="144780"/>
    <xdr:pic>
      <xdr:nvPicPr>
        <xdr:cNvPr id="5" name="Afbeelding 4">
          <a:extLst>
            <a:ext uri="{FF2B5EF4-FFF2-40B4-BE49-F238E27FC236}">
              <a16:creationId xmlns:a16="http://schemas.microsoft.com/office/drawing/2014/main" id="{4206FC93-E805-4B09-8BC6-BBDE28CE52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43063" y="3933825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1095375</xdr:colOff>
      <xdr:row>7</xdr:row>
      <xdr:rowOff>63500</xdr:rowOff>
    </xdr:from>
    <xdr:ext cx="224790" cy="144780"/>
    <xdr:pic>
      <xdr:nvPicPr>
        <xdr:cNvPr id="6" name="Afbeelding 5">
          <a:extLst>
            <a:ext uri="{FF2B5EF4-FFF2-40B4-BE49-F238E27FC236}">
              <a16:creationId xmlns:a16="http://schemas.microsoft.com/office/drawing/2014/main" id="{3FF883E9-90D2-4E35-B8C8-E0D8E6EB6E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040063" y="1674813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71437</xdr:colOff>
      <xdr:row>8</xdr:row>
      <xdr:rowOff>55563</xdr:rowOff>
    </xdr:from>
    <xdr:ext cx="224790" cy="144780"/>
    <xdr:pic>
      <xdr:nvPicPr>
        <xdr:cNvPr id="7" name="Afbeelding 6">
          <a:extLst>
            <a:ext uri="{FF2B5EF4-FFF2-40B4-BE49-F238E27FC236}">
              <a16:creationId xmlns:a16="http://schemas.microsoft.com/office/drawing/2014/main" id="{4AA3E9E5-6DCD-4B6D-AC5B-742F0765F6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35125" y="1897063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95250</xdr:colOff>
      <xdr:row>10</xdr:row>
      <xdr:rowOff>63500</xdr:rowOff>
    </xdr:from>
    <xdr:ext cx="224790" cy="144780"/>
    <xdr:pic>
      <xdr:nvPicPr>
        <xdr:cNvPr id="8" name="Afbeelding 7">
          <a:extLst>
            <a:ext uri="{FF2B5EF4-FFF2-40B4-BE49-F238E27FC236}">
              <a16:creationId xmlns:a16="http://schemas.microsoft.com/office/drawing/2014/main" id="{5FA5471E-002C-415A-AEB4-644FD364A3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58938" y="2365375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74612</xdr:colOff>
      <xdr:row>14</xdr:row>
      <xdr:rowOff>33338</xdr:rowOff>
    </xdr:from>
    <xdr:ext cx="224790" cy="144780"/>
    <xdr:pic>
      <xdr:nvPicPr>
        <xdr:cNvPr id="9" name="Afbeelding 8">
          <a:extLst>
            <a:ext uri="{FF2B5EF4-FFF2-40B4-BE49-F238E27FC236}">
              <a16:creationId xmlns:a16="http://schemas.microsoft.com/office/drawing/2014/main" id="{E8369F70-3BD2-4662-AF11-BDB11B1A21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36712" y="3233738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119062</xdr:colOff>
      <xdr:row>11</xdr:row>
      <xdr:rowOff>23813</xdr:rowOff>
    </xdr:from>
    <xdr:ext cx="148590" cy="167640"/>
    <xdr:pic>
      <xdr:nvPicPr>
        <xdr:cNvPr id="10" name="Afbeelding 9">
          <a:extLst>
            <a:ext uri="{FF2B5EF4-FFF2-40B4-BE49-F238E27FC236}">
              <a16:creationId xmlns:a16="http://schemas.microsoft.com/office/drawing/2014/main" id="{E4AAC3AC-0510-4AE1-89C4-2404BB0C78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82750" y="2555876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111125</xdr:colOff>
      <xdr:row>19</xdr:row>
      <xdr:rowOff>20637</xdr:rowOff>
    </xdr:from>
    <xdr:ext cx="148590" cy="167640"/>
    <xdr:pic>
      <xdr:nvPicPr>
        <xdr:cNvPr id="11" name="Afbeelding 10">
          <a:extLst>
            <a:ext uri="{FF2B5EF4-FFF2-40B4-BE49-F238E27FC236}">
              <a16:creationId xmlns:a16="http://schemas.microsoft.com/office/drawing/2014/main" id="{ACCA94DE-B246-457A-A51B-D8D850C571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73225" y="4364037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1008063</xdr:colOff>
      <xdr:row>13</xdr:row>
      <xdr:rowOff>63500</xdr:rowOff>
    </xdr:from>
    <xdr:ext cx="221587" cy="146473"/>
    <xdr:pic>
      <xdr:nvPicPr>
        <xdr:cNvPr id="13" name="Afbeelding 12">
          <a:extLst>
            <a:ext uri="{FF2B5EF4-FFF2-40B4-BE49-F238E27FC236}">
              <a16:creationId xmlns:a16="http://schemas.microsoft.com/office/drawing/2014/main" id="{B7CB81D1-DB1B-4699-B5EF-9F7AB57D3D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1163" y="3035300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66675</xdr:colOff>
      <xdr:row>16</xdr:row>
      <xdr:rowOff>38100</xdr:rowOff>
    </xdr:from>
    <xdr:ext cx="221587" cy="146473"/>
    <xdr:pic>
      <xdr:nvPicPr>
        <xdr:cNvPr id="14" name="Afbeelding 13">
          <a:extLst>
            <a:ext uri="{FF2B5EF4-FFF2-40B4-BE49-F238E27FC236}">
              <a16:creationId xmlns:a16="http://schemas.microsoft.com/office/drawing/2014/main" id="{7A5CF051-EAB8-4EB1-966A-DF3AED5A7B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28775" y="3695700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85725</xdr:colOff>
      <xdr:row>7</xdr:row>
      <xdr:rowOff>47625</xdr:rowOff>
    </xdr:from>
    <xdr:ext cx="221587" cy="146473"/>
    <xdr:pic>
      <xdr:nvPicPr>
        <xdr:cNvPr id="15" name="Afbeelding 14">
          <a:extLst>
            <a:ext uri="{FF2B5EF4-FFF2-40B4-BE49-F238E27FC236}">
              <a16:creationId xmlns:a16="http://schemas.microsoft.com/office/drawing/2014/main" id="{B1E8EEC1-FB3F-4956-8E73-BC216B43D6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47825" y="1647825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85725</xdr:colOff>
      <xdr:row>24</xdr:row>
      <xdr:rowOff>38100</xdr:rowOff>
    </xdr:from>
    <xdr:ext cx="221587" cy="146473"/>
    <xdr:pic>
      <xdr:nvPicPr>
        <xdr:cNvPr id="16" name="Afbeelding 15">
          <a:extLst>
            <a:ext uri="{FF2B5EF4-FFF2-40B4-BE49-F238E27FC236}">
              <a16:creationId xmlns:a16="http://schemas.microsoft.com/office/drawing/2014/main" id="{1D12620B-8C25-4FCA-8EDD-FF527A5FB3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47825" y="5524500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85725</xdr:colOff>
      <xdr:row>52</xdr:row>
      <xdr:rowOff>47625</xdr:rowOff>
    </xdr:from>
    <xdr:ext cx="221587" cy="146473"/>
    <xdr:pic>
      <xdr:nvPicPr>
        <xdr:cNvPr id="17" name="Afbeelding 16">
          <a:extLst>
            <a:ext uri="{FF2B5EF4-FFF2-40B4-BE49-F238E27FC236}">
              <a16:creationId xmlns:a16="http://schemas.microsoft.com/office/drawing/2014/main" id="{26C2971C-EE1E-468C-8ED3-4146C41191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47825" y="11934825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66675</xdr:colOff>
      <xdr:row>32</xdr:row>
      <xdr:rowOff>57150</xdr:rowOff>
    </xdr:from>
    <xdr:ext cx="221587" cy="146473"/>
    <xdr:pic>
      <xdr:nvPicPr>
        <xdr:cNvPr id="18" name="Afbeelding 17">
          <a:extLst>
            <a:ext uri="{FF2B5EF4-FFF2-40B4-BE49-F238E27FC236}">
              <a16:creationId xmlns:a16="http://schemas.microsoft.com/office/drawing/2014/main" id="{1D2DDB86-E475-4F9E-9767-F77B891FF1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28775" y="7372350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66675</xdr:colOff>
      <xdr:row>27</xdr:row>
      <xdr:rowOff>47625</xdr:rowOff>
    </xdr:from>
    <xdr:ext cx="221587" cy="146473"/>
    <xdr:pic>
      <xdr:nvPicPr>
        <xdr:cNvPr id="19" name="Afbeelding 18">
          <a:extLst>
            <a:ext uri="{FF2B5EF4-FFF2-40B4-BE49-F238E27FC236}">
              <a16:creationId xmlns:a16="http://schemas.microsoft.com/office/drawing/2014/main" id="{20D75124-B17B-4337-B490-AE6B62921D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28775" y="6219825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85725</xdr:colOff>
      <xdr:row>35</xdr:row>
      <xdr:rowOff>47625</xdr:rowOff>
    </xdr:from>
    <xdr:ext cx="221587" cy="146473"/>
    <xdr:pic>
      <xdr:nvPicPr>
        <xdr:cNvPr id="20" name="Afbeelding 19">
          <a:extLst>
            <a:ext uri="{FF2B5EF4-FFF2-40B4-BE49-F238E27FC236}">
              <a16:creationId xmlns:a16="http://schemas.microsoft.com/office/drawing/2014/main" id="{9B2EA48A-B33F-40FD-95CF-2E72CC8993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47825" y="8048625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47625</xdr:colOff>
      <xdr:row>42</xdr:row>
      <xdr:rowOff>28575</xdr:rowOff>
    </xdr:from>
    <xdr:ext cx="221587" cy="146473"/>
    <xdr:pic>
      <xdr:nvPicPr>
        <xdr:cNvPr id="21" name="Afbeelding 20">
          <a:extLst>
            <a:ext uri="{FF2B5EF4-FFF2-40B4-BE49-F238E27FC236}">
              <a16:creationId xmlns:a16="http://schemas.microsoft.com/office/drawing/2014/main" id="{19E68F8B-B620-4720-A540-E76962D527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09725" y="9629775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85725</xdr:colOff>
      <xdr:row>15</xdr:row>
      <xdr:rowOff>38100</xdr:rowOff>
    </xdr:from>
    <xdr:ext cx="224790" cy="144780"/>
    <xdr:pic>
      <xdr:nvPicPr>
        <xdr:cNvPr id="22" name="Afbeelding 21">
          <a:extLst>
            <a:ext uri="{FF2B5EF4-FFF2-40B4-BE49-F238E27FC236}">
              <a16:creationId xmlns:a16="http://schemas.microsoft.com/office/drawing/2014/main" id="{A08D5543-B945-4DBC-8E6A-E52921ADBE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47825" y="346710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981075</xdr:colOff>
      <xdr:row>16</xdr:row>
      <xdr:rowOff>66675</xdr:rowOff>
    </xdr:from>
    <xdr:ext cx="224790" cy="144780"/>
    <xdr:pic>
      <xdr:nvPicPr>
        <xdr:cNvPr id="23" name="Afbeelding 22">
          <a:extLst>
            <a:ext uri="{FF2B5EF4-FFF2-40B4-BE49-F238E27FC236}">
              <a16:creationId xmlns:a16="http://schemas.microsoft.com/office/drawing/2014/main" id="{933D046A-4B63-4604-A5D2-873179D724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924175" y="3724275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76200</xdr:colOff>
      <xdr:row>18</xdr:row>
      <xdr:rowOff>38100</xdr:rowOff>
    </xdr:from>
    <xdr:ext cx="224790" cy="144780"/>
    <xdr:pic>
      <xdr:nvPicPr>
        <xdr:cNvPr id="24" name="Afbeelding 23">
          <a:extLst>
            <a:ext uri="{FF2B5EF4-FFF2-40B4-BE49-F238E27FC236}">
              <a16:creationId xmlns:a16="http://schemas.microsoft.com/office/drawing/2014/main" id="{1C263AC7-FCC2-47C7-8EFA-B39A157BEC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38300" y="4152900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104775</xdr:colOff>
      <xdr:row>22</xdr:row>
      <xdr:rowOff>38100</xdr:rowOff>
    </xdr:from>
    <xdr:ext cx="224790" cy="144780"/>
    <xdr:pic>
      <xdr:nvPicPr>
        <xdr:cNvPr id="25" name="Afbeelding 24">
          <a:extLst>
            <a:ext uri="{FF2B5EF4-FFF2-40B4-BE49-F238E27FC236}">
              <a16:creationId xmlns:a16="http://schemas.microsoft.com/office/drawing/2014/main" id="{C2DEC2BD-C9D7-4D4B-AC6E-0429D5507F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66875" y="5067300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85725</xdr:colOff>
      <xdr:row>23</xdr:row>
      <xdr:rowOff>38100</xdr:rowOff>
    </xdr:from>
    <xdr:ext cx="224790" cy="144780"/>
    <xdr:pic>
      <xdr:nvPicPr>
        <xdr:cNvPr id="26" name="Afbeelding 25">
          <a:extLst>
            <a:ext uri="{FF2B5EF4-FFF2-40B4-BE49-F238E27FC236}">
              <a16:creationId xmlns:a16="http://schemas.microsoft.com/office/drawing/2014/main" id="{A686C1C4-56D1-4EB1-97C1-E14EF47AC4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47825" y="5295900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95250</xdr:colOff>
      <xdr:row>25</xdr:row>
      <xdr:rowOff>47625</xdr:rowOff>
    </xdr:from>
    <xdr:ext cx="224790" cy="144780"/>
    <xdr:pic>
      <xdr:nvPicPr>
        <xdr:cNvPr id="27" name="Afbeelding 26">
          <a:extLst>
            <a:ext uri="{FF2B5EF4-FFF2-40B4-BE49-F238E27FC236}">
              <a16:creationId xmlns:a16="http://schemas.microsoft.com/office/drawing/2014/main" id="{E5BEB6A9-D920-4229-9E14-B4F12B0388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57350" y="5762625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76200</xdr:colOff>
      <xdr:row>26</xdr:row>
      <xdr:rowOff>57150</xdr:rowOff>
    </xdr:from>
    <xdr:ext cx="224790" cy="144780"/>
    <xdr:pic>
      <xdr:nvPicPr>
        <xdr:cNvPr id="28" name="Afbeelding 27">
          <a:extLst>
            <a:ext uri="{FF2B5EF4-FFF2-40B4-BE49-F238E27FC236}">
              <a16:creationId xmlns:a16="http://schemas.microsoft.com/office/drawing/2014/main" id="{F7805940-6B62-4838-82CC-74A3A3281C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38300" y="600075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1017588</xdr:colOff>
      <xdr:row>21</xdr:row>
      <xdr:rowOff>63500</xdr:rowOff>
    </xdr:from>
    <xdr:ext cx="221587" cy="146473"/>
    <xdr:pic>
      <xdr:nvPicPr>
        <xdr:cNvPr id="32" name="Afbeelding 31">
          <a:extLst>
            <a:ext uri="{FF2B5EF4-FFF2-40B4-BE49-F238E27FC236}">
              <a16:creationId xmlns:a16="http://schemas.microsoft.com/office/drawing/2014/main" id="{053F6060-D607-4CBB-BDB8-73E5D7BDFA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60688" y="4864100"/>
          <a:ext cx="221587" cy="146473"/>
        </a:xfrm>
        <a:prstGeom prst="rect">
          <a:avLst/>
        </a:prstGeom>
      </xdr:spPr>
    </xdr:pic>
    <xdr:clientData/>
  </xdr:oneCellAnchor>
  <xdr:oneCellAnchor>
    <xdr:from>
      <xdr:col>3</xdr:col>
      <xdr:colOff>981075</xdr:colOff>
      <xdr:row>24</xdr:row>
      <xdr:rowOff>66675</xdr:rowOff>
    </xdr:from>
    <xdr:ext cx="224790" cy="144780"/>
    <xdr:pic>
      <xdr:nvPicPr>
        <xdr:cNvPr id="33" name="Afbeelding 32">
          <a:extLst>
            <a:ext uri="{FF2B5EF4-FFF2-40B4-BE49-F238E27FC236}">
              <a16:creationId xmlns:a16="http://schemas.microsoft.com/office/drawing/2014/main" id="{90693169-B79F-493B-AC51-2FAE3BE148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924175" y="3724275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74613</xdr:colOff>
      <xdr:row>45</xdr:row>
      <xdr:rowOff>44450</xdr:rowOff>
    </xdr:from>
    <xdr:ext cx="221587" cy="146473"/>
    <xdr:pic>
      <xdr:nvPicPr>
        <xdr:cNvPr id="34" name="Afbeelding 33">
          <a:extLst>
            <a:ext uri="{FF2B5EF4-FFF2-40B4-BE49-F238E27FC236}">
              <a16:creationId xmlns:a16="http://schemas.microsoft.com/office/drawing/2014/main" id="{C0B6C199-A1D7-4C54-979E-24F9B6F65B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36713" y="10331450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85725</xdr:colOff>
      <xdr:row>30</xdr:row>
      <xdr:rowOff>66675</xdr:rowOff>
    </xdr:from>
    <xdr:ext cx="224790" cy="144780"/>
    <xdr:pic>
      <xdr:nvPicPr>
        <xdr:cNvPr id="35" name="Afbeelding 34">
          <a:extLst>
            <a:ext uri="{FF2B5EF4-FFF2-40B4-BE49-F238E27FC236}">
              <a16:creationId xmlns:a16="http://schemas.microsoft.com/office/drawing/2014/main" id="{15464785-DD70-4F4E-BA43-D290307DBE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47825" y="6924675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114300</xdr:colOff>
      <xdr:row>31</xdr:row>
      <xdr:rowOff>47625</xdr:rowOff>
    </xdr:from>
    <xdr:ext cx="224790" cy="144780"/>
    <xdr:pic>
      <xdr:nvPicPr>
        <xdr:cNvPr id="36" name="Afbeelding 35">
          <a:extLst>
            <a:ext uri="{FF2B5EF4-FFF2-40B4-BE49-F238E27FC236}">
              <a16:creationId xmlns:a16="http://schemas.microsoft.com/office/drawing/2014/main" id="{19CEE0D2-3861-40DA-B79C-D86BDEC627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76400" y="7134225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85725</xdr:colOff>
      <xdr:row>33</xdr:row>
      <xdr:rowOff>57150</xdr:rowOff>
    </xdr:from>
    <xdr:ext cx="224790" cy="144780"/>
    <xdr:pic>
      <xdr:nvPicPr>
        <xdr:cNvPr id="37" name="Afbeelding 36">
          <a:extLst>
            <a:ext uri="{FF2B5EF4-FFF2-40B4-BE49-F238E27FC236}">
              <a16:creationId xmlns:a16="http://schemas.microsoft.com/office/drawing/2014/main" id="{E142F1CF-01AF-4C58-AF40-A0BA470B54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47825" y="7600950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85725</xdr:colOff>
      <xdr:row>34</xdr:row>
      <xdr:rowOff>47625</xdr:rowOff>
    </xdr:from>
    <xdr:ext cx="224790" cy="144780"/>
    <xdr:pic>
      <xdr:nvPicPr>
        <xdr:cNvPr id="38" name="Afbeelding 37">
          <a:extLst>
            <a:ext uri="{FF2B5EF4-FFF2-40B4-BE49-F238E27FC236}">
              <a16:creationId xmlns:a16="http://schemas.microsoft.com/office/drawing/2014/main" id="{37F14D66-3757-4F75-B351-50F9A8784D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47825" y="7820025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85725</xdr:colOff>
      <xdr:row>40</xdr:row>
      <xdr:rowOff>28575</xdr:rowOff>
    </xdr:from>
    <xdr:ext cx="224790" cy="144780"/>
    <xdr:pic>
      <xdr:nvPicPr>
        <xdr:cNvPr id="39" name="Afbeelding 38">
          <a:extLst>
            <a:ext uri="{FF2B5EF4-FFF2-40B4-BE49-F238E27FC236}">
              <a16:creationId xmlns:a16="http://schemas.microsoft.com/office/drawing/2014/main" id="{9894425C-8E47-482D-BE29-31104CE909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47825" y="9172575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104775</xdr:colOff>
      <xdr:row>41</xdr:row>
      <xdr:rowOff>38100</xdr:rowOff>
    </xdr:from>
    <xdr:ext cx="224790" cy="144780"/>
    <xdr:pic>
      <xdr:nvPicPr>
        <xdr:cNvPr id="40" name="Afbeelding 39">
          <a:extLst>
            <a:ext uri="{FF2B5EF4-FFF2-40B4-BE49-F238E27FC236}">
              <a16:creationId xmlns:a16="http://schemas.microsoft.com/office/drawing/2014/main" id="{CC05A102-5944-4A5E-B4EB-B39A976F32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66875" y="9410700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95250</xdr:colOff>
      <xdr:row>43</xdr:row>
      <xdr:rowOff>38100</xdr:rowOff>
    </xdr:from>
    <xdr:ext cx="224790" cy="144780"/>
    <xdr:pic>
      <xdr:nvPicPr>
        <xdr:cNvPr id="41" name="Afbeelding 40">
          <a:extLst>
            <a:ext uri="{FF2B5EF4-FFF2-40B4-BE49-F238E27FC236}">
              <a16:creationId xmlns:a16="http://schemas.microsoft.com/office/drawing/2014/main" id="{905491F4-4E20-42B3-B947-B6ED356C99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57350" y="9867900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95250</xdr:colOff>
      <xdr:row>44</xdr:row>
      <xdr:rowOff>47625</xdr:rowOff>
    </xdr:from>
    <xdr:ext cx="224790" cy="144780"/>
    <xdr:pic>
      <xdr:nvPicPr>
        <xdr:cNvPr id="42" name="Afbeelding 41">
          <a:extLst>
            <a:ext uri="{FF2B5EF4-FFF2-40B4-BE49-F238E27FC236}">
              <a16:creationId xmlns:a16="http://schemas.microsoft.com/office/drawing/2014/main" id="{283505E6-ECF3-40DC-A549-D9A2A31013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57350" y="10106025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95250</xdr:colOff>
      <xdr:row>50</xdr:row>
      <xdr:rowOff>57150</xdr:rowOff>
    </xdr:from>
    <xdr:ext cx="224790" cy="144780"/>
    <xdr:pic>
      <xdr:nvPicPr>
        <xdr:cNvPr id="43" name="Afbeelding 42">
          <a:extLst>
            <a:ext uri="{FF2B5EF4-FFF2-40B4-BE49-F238E27FC236}">
              <a16:creationId xmlns:a16="http://schemas.microsoft.com/office/drawing/2014/main" id="{97570D45-862C-4C3C-8890-2099750D5E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57350" y="11487150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85725</xdr:colOff>
      <xdr:row>51</xdr:row>
      <xdr:rowOff>38100</xdr:rowOff>
    </xdr:from>
    <xdr:ext cx="224790" cy="144780"/>
    <xdr:pic>
      <xdr:nvPicPr>
        <xdr:cNvPr id="44" name="Afbeelding 43">
          <a:extLst>
            <a:ext uri="{FF2B5EF4-FFF2-40B4-BE49-F238E27FC236}">
              <a16:creationId xmlns:a16="http://schemas.microsoft.com/office/drawing/2014/main" id="{26ECD4FB-0C0B-464B-AA5C-D64787281B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47825" y="11696700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76200</xdr:colOff>
      <xdr:row>53</xdr:row>
      <xdr:rowOff>66675</xdr:rowOff>
    </xdr:from>
    <xdr:ext cx="224790" cy="144780"/>
    <xdr:pic>
      <xdr:nvPicPr>
        <xdr:cNvPr id="45" name="Afbeelding 44">
          <a:extLst>
            <a:ext uri="{FF2B5EF4-FFF2-40B4-BE49-F238E27FC236}">
              <a16:creationId xmlns:a16="http://schemas.microsoft.com/office/drawing/2014/main" id="{6C289F21-E9FD-4931-9209-69A59BA45F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38300" y="12182475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962025</xdr:colOff>
      <xdr:row>29</xdr:row>
      <xdr:rowOff>57150</xdr:rowOff>
    </xdr:from>
    <xdr:ext cx="221587" cy="146473"/>
    <xdr:pic>
      <xdr:nvPicPr>
        <xdr:cNvPr id="50" name="Afbeelding 49">
          <a:extLst>
            <a:ext uri="{FF2B5EF4-FFF2-40B4-BE49-F238E27FC236}">
              <a16:creationId xmlns:a16="http://schemas.microsoft.com/office/drawing/2014/main" id="{2FED9852-D8C3-469A-A22A-E195F47D41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90875" y="4943475"/>
          <a:ext cx="221587" cy="146473"/>
        </a:xfrm>
        <a:prstGeom prst="rect">
          <a:avLst/>
        </a:prstGeom>
      </xdr:spPr>
    </xdr:pic>
    <xdr:clientData/>
  </xdr:oneCellAnchor>
  <xdr:oneCellAnchor>
    <xdr:from>
      <xdr:col>3</xdr:col>
      <xdr:colOff>952500</xdr:colOff>
      <xdr:row>32</xdr:row>
      <xdr:rowOff>38100</xdr:rowOff>
    </xdr:from>
    <xdr:ext cx="224790" cy="144780"/>
    <xdr:pic>
      <xdr:nvPicPr>
        <xdr:cNvPr id="51" name="Afbeelding 50">
          <a:extLst>
            <a:ext uri="{FF2B5EF4-FFF2-40B4-BE49-F238E27FC236}">
              <a16:creationId xmlns:a16="http://schemas.microsoft.com/office/drawing/2014/main" id="{0A06EAFF-5683-4B7E-8F64-1B0302555A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181350" y="5610225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47625</xdr:colOff>
      <xdr:row>55</xdr:row>
      <xdr:rowOff>57150</xdr:rowOff>
    </xdr:from>
    <xdr:ext cx="221587" cy="146473"/>
    <xdr:pic>
      <xdr:nvPicPr>
        <xdr:cNvPr id="58" name="Afbeelding 57">
          <a:extLst>
            <a:ext uri="{FF2B5EF4-FFF2-40B4-BE49-F238E27FC236}">
              <a16:creationId xmlns:a16="http://schemas.microsoft.com/office/drawing/2014/main" id="{FC93365B-9348-4C38-BBBE-F771372461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09725" y="12630150"/>
          <a:ext cx="221587" cy="146473"/>
        </a:xfrm>
        <a:prstGeom prst="rect">
          <a:avLst/>
        </a:prstGeom>
      </xdr:spPr>
    </xdr:pic>
    <xdr:clientData/>
  </xdr:oneCellAnchor>
  <xdr:oneCellAnchor>
    <xdr:from>
      <xdr:col>1</xdr:col>
      <xdr:colOff>238125</xdr:colOff>
      <xdr:row>36</xdr:row>
      <xdr:rowOff>76200</xdr:rowOff>
    </xdr:from>
    <xdr:ext cx="297884" cy="290956"/>
    <xdr:pic>
      <xdr:nvPicPr>
        <xdr:cNvPr id="66" name="Afbeelding 65">
          <a:extLst>
            <a:ext uri="{FF2B5EF4-FFF2-40B4-BE49-F238E27FC236}">
              <a16:creationId xmlns:a16="http://schemas.microsoft.com/office/drawing/2014/main" id="{C7488FC3-F67A-4CF0-ACBB-8AC961CF40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2475" y="8305800"/>
          <a:ext cx="297884" cy="290956"/>
        </a:xfrm>
        <a:prstGeom prst="rect">
          <a:avLst/>
        </a:prstGeom>
      </xdr:spPr>
    </xdr:pic>
    <xdr:clientData/>
  </xdr:oneCellAnchor>
  <xdr:oneCellAnchor>
    <xdr:from>
      <xdr:col>3</xdr:col>
      <xdr:colOff>962025</xdr:colOff>
      <xdr:row>39</xdr:row>
      <xdr:rowOff>57150</xdr:rowOff>
    </xdr:from>
    <xdr:ext cx="221587" cy="146473"/>
    <xdr:pic>
      <xdr:nvPicPr>
        <xdr:cNvPr id="67" name="Afbeelding 66">
          <a:extLst>
            <a:ext uri="{FF2B5EF4-FFF2-40B4-BE49-F238E27FC236}">
              <a16:creationId xmlns:a16="http://schemas.microsoft.com/office/drawing/2014/main" id="{7EF2FC24-A608-4D13-9FE7-B6D9968D3D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05125" y="6686550"/>
          <a:ext cx="221587" cy="146473"/>
        </a:xfrm>
        <a:prstGeom prst="rect">
          <a:avLst/>
        </a:prstGeom>
      </xdr:spPr>
    </xdr:pic>
    <xdr:clientData/>
  </xdr:oneCellAnchor>
  <xdr:oneCellAnchor>
    <xdr:from>
      <xdr:col>3</xdr:col>
      <xdr:colOff>952500</xdr:colOff>
      <xdr:row>42</xdr:row>
      <xdr:rowOff>38100</xdr:rowOff>
    </xdr:from>
    <xdr:ext cx="224790" cy="144780"/>
    <xdr:pic>
      <xdr:nvPicPr>
        <xdr:cNvPr id="68" name="Afbeelding 67">
          <a:extLst>
            <a:ext uri="{FF2B5EF4-FFF2-40B4-BE49-F238E27FC236}">
              <a16:creationId xmlns:a16="http://schemas.microsoft.com/office/drawing/2014/main" id="{BA4F5161-3A46-4B21-87A2-FDA9A8719E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95600" y="7353300"/>
          <a:ext cx="224790" cy="144780"/>
        </a:xfrm>
        <a:prstGeom prst="rect">
          <a:avLst/>
        </a:prstGeom>
      </xdr:spPr>
    </xdr:pic>
    <xdr:clientData/>
  </xdr:oneCellAnchor>
  <xdr:oneCellAnchor>
    <xdr:from>
      <xdr:col>1</xdr:col>
      <xdr:colOff>219075</xdr:colOff>
      <xdr:row>46</xdr:row>
      <xdr:rowOff>104775</xdr:rowOff>
    </xdr:from>
    <xdr:ext cx="297884" cy="290956"/>
    <xdr:pic>
      <xdr:nvPicPr>
        <xdr:cNvPr id="71" name="Afbeelding 70">
          <a:extLst>
            <a:ext uri="{FF2B5EF4-FFF2-40B4-BE49-F238E27FC236}">
              <a16:creationId xmlns:a16="http://schemas.microsoft.com/office/drawing/2014/main" id="{7E4C1087-B8A5-4C45-BD36-2144221500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" y="10620375"/>
          <a:ext cx="297884" cy="290956"/>
        </a:xfrm>
        <a:prstGeom prst="rect">
          <a:avLst/>
        </a:prstGeom>
      </xdr:spPr>
    </xdr:pic>
    <xdr:clientData/>
  </xdr:oneCellAnchor>
  <xdr:oneCellAnchor>
    <xdr:from>
      <xdr:col>3</xdr:col>
      <xdr:colOff>962025</xdr:colOff>
      <xdr:row>49</xdr:row>
      <xdr:rowOff>57150</xdr:rowOff>
    </xdr:from>
    <xdr:ext cx="221587" cy="146473"/>
    <xdr:pic>
      <xdr:nvPicPr>
        <xdr:cNvPr id="73" name="Afbeelding 72">
          <a:extLst>
            <a:ext uri="{FF2B5EF4-FFF2-40B4-BE49-F238E27FC236}">
              <a16:creationId xmlns:a16="http://schemas.microsoft.com/office/drawing/2014/main" id="{91FE36DB-0E4D-4AD4-AC5F-AB93240E0F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05125" y="8972550"/>
          <a:ext cx="221587" cy="146473"/>
        </a:xfrm>
        <a:prstGeom prst="rect">
          <a:avLst/>
        </a:prstGeom>
      </xdr:spPr>
    </xdr:pic>
    <xdr:clientData/>
  </xdr:oneCellAnchor>
  <xdr:oneCellAnchor>
    <xdr:from>
      <xdr:col>3</xdr:col>
      <xdr:colOff>952500</xdr:colOff>
      <xdr:row>52</xdr:row>
      <xdr:rowOff>38100</xdr:rowOff>
    </xdr:from>
    <xdr:ext cx="224790" cy="144780"/>
    <xdr:pic>
      <xdr:nvPicPr>
        <xdr:cNvPr id="74" name="Afbeelding 73">
          <a:extLst>
            <a:ext uri="{FF2B5EF4-FFF2-40B4-BE49-F238E27FC236}">
              <a16:creationId xmlns:a16="http://schemas.microsoft.com/office/drawing/2014/main" id="{8E8242F6-9F8E-4FF6-B91C-32F0E99A20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95600" y="9639300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85725</xdr:colOff>
      <xdr:row>62</xdr:row>
      <xdr:rowOff>47625</xdr:rowOff>
    </xdr:from>
    <xdr:ext cx="221587" cy="146473"/>
    <xdr:pic>
      <xdr:nvPicPr>
        <xdr:cNvPr id="77" name="Afbeelding 76">
          <a:extLst>
            <a:ext uri="{FF2B5EF4-FFF2-40B4-BE49-F238E27FC236}">
              <a16:creationId xmlns:a16="http://schemas.microsoft.com/office/drawing/2014/main" id="{827BC3A6-D488-4286-9823-987ED3FC00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47825" y="14220825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28575</xdr:colOff>
      <xdr:row>65</xdr:row>
      <xdr:rowOff>47625</xdr:rowOff>
    </xdr:from>
    <xdr:ext cx="221587" cy="146473"/>
    <xdr:pic>
      <xdr:nvPicPr>
        <xdr:cNvPr id="78" name="Afbeelding 77">
          <a:extLst>
            <a:ext uri="{FF2B5EF4-FFF2-40B4-BE49-F238E27FC236}">
              <a16:creationId xmlns:a16="http://schemas.microsoft.com/office/drawing/2014/main" id="{88355980-5720-4949-BA12-BD216EE593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90675" y="14906625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66675</xdr:colOff>
      <xdr:row>72</xdr:row>
      <xdr:rowOff>47625</xdr:rowOff>
    </xdr:from>
    <xdr:ext cx="221587" cy="146473"/>
    <xdr:pic>
      <xdr:nvPicPr>
        <xdr:cNvPr id="79" name="Afbeelding 78">
          <a:extLst>
            <a:ext uri="{FF2B5EF4-FFF2-40B4-BE49-F238E27FC236}">
              <a16:creationId xmlns:a16="http://schemas.microsoft.com/office/drawing/2014/main" id="{F37CEE49-B956-4634-823F-38E05986B8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28775" y="16506825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66675</xdr:colOff>
      <xdr:row>75</xdr:row>
      <xdr:rowOff>38100</xdr:rowOff>
    </xdr:from>
    <xdr:ext cx="221587" cy="146473"/>
    <xdr:pic>
      <xdr:nvPicPr>
        <xdr:cNvPr id="80" name="Afbeelding 79">
          <a:extLst>
            <a:ext uri="{FF2B5EF4-FFF2-40B4-BE49-F238E27FC236}">
              <a16:creationId xmlns:a16="http://schemas.microsoft.com/office/drawing/2014/main" id="{D030E8D7-B802-4948-B8CB-F450597733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28775" y="17183100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66675</xdr:colOff>
      <xdr:row>85</xdr:row>
      <xdr:rowOff>57150</xdr:rowOff>
    </xdr:from>
    <xdr:ext cx="221587" cy="146473"/>
    <xdr:pic>
      <xdr:nvPicPr>
        <xdr:cNvPr id="81" name="Afbeelding 80">
          <a:extLst>
            <a:ext uri="{FF2B5EF4-FFF2-40B4-BE49-F238E27FC236}">
              <a16:creationId xmlns:a16="http://schemas.microsoft.com/office/drawing/2014/main" id="{2B537B1A-BA18-4154-8553-1F8016FBD7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28775" y="19488150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76200</xdr:colOff>
      <xdr:row>82</xdr:row>
      <xdr:rowOff>38100</xdr:rowOff>
    </xdr:from>
    <xdr:ext cx="221587" cy="146473"/>
    <xdr:pic>
      <xdr:nvPicPr>
        <xdr:cNvPr id="82" name="Afbeelding 81">
          <a:extLst>
            <a:ext uri="{FF2B5EF4-FFF2-40B4-BE49-F238E27FC236}">
              <a16:creationId xmlns:a16="http://schemas.microsoft.com/office/drawing/2014/main" id="{FE692B9E-D4EA-4E16-A73E-CAC5BFD5E2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38300" y="18783300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76200</xdr:colOff>
      <xdr:row>54</xdr:row>
      <xdr:rowOff>57150</xdr:rowOff>
    </xdr:from>
    <xdr:ext cx="224790" cy="144780"/>
    <xdr:pic>
      <xdr:nvPicPr>
        <xdr:cNvPr id="83" name="Afbeelding 82">
          <a:extLst>
            <a:ext uri="{FF2B5EF4-FFF2-40B4-BE49-F238E27FC236}">
              <a16:creationId xmlns:a16="http://schemas.microsoft.com/office/drawing/2014/main" id="{89A4AE92-4F62-4176-9C93-09F083C1CE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38300" y="12401550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85725</xdr:colOff>
      <xdr:row>60</xdr:row>
      <xdr:rowOff>47625</xdr:rowOff>
    </xdr:from>
    <xdr:ext cx="224790" cy="144780"/>
    <xdr:pic>
      <xdr:nvPicPr>
        <xdr:cNvPr id="84" name="Afbeelding 83">
          <a:extLst>
            <a:ext uri="{FF2B5EF4-FFF2-40B4-BE49-F238E27FC236}">
              <a16:creationId xmlns:a16="http://schemas.microsoft.com/office/drawing/2014/main" id="{CB33F071-8BA9-4598-80E5-D23C473FDA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47825" y="13763625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85725</xdr:colOff>
      <xdr:row>61</xdr:row>
      <xdr:rowOff>28575</xdr:rowOff>
    </xdr:from>
    <xdr:ext cx="224790" cy="144780"/>
    <xdr:pic>
      <xdr:nvPicPr>
        <xdr:cNvPr id="85" name="Afbeelding 84">
          <a:extLst>
            <a:ext uri="{FF2B5EF4-FFF2-40B4-BE49-F238E27FC236}">
              <a16:creationId xmlns:a16="http://schemas.microsoft.com/office/drawing/2014/main" id="{0DD358BE-FCCB-45A2-AF8C-25CC6F05DC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47825" y="13973175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76200</xdr:colOff>
      <xdr:row>63</xdr:row>
      <xdr:rowOff>57150</xdr:rowOff>
    </xdr:from>
    <xdr:ext cx="224790" cy="144780"/>
    <xdr:pic>
      <xdr:nvPicPr>
        <xdr:cNvPr id="86" name="Afbeelding 85">
          <a:extLst>
            <a:ext uri="{FF2B5EF4-FFF2-40B4-BE49-F238E27FC236}">
              <a16:creationId xmlns:a16="http://schemas.microsoft.com/office/drawing/2014/main" id="{EACA0A0B-CA46-40D5-94E0-370F9CFB4D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38300" y="14458950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76200</xdr:colOff>
      <xdr:row>64</xdr:row>
      <xdr:rowOff>57150</xdr:rowOff>
    </xdr:from>
    <xdr:ext cx="224790" cy="144780"/>
    <xdr:pic>
      <xdr:nvPicPr>
        <xdr:cNvPr id="87" name="Afbeelding 86">
          <a:extLst>
            <a:ext uri="{FF2B5EF4-FFF2-40B4-BE49-F238E27FC236}">
              <a16:creationId xmlns:a16="http://schemas.microsoft.com/office/drawing/2014/main" id="{2104D5C6-385D-4215-9A3D-09CA24E4EA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38300" y="14687550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66675</xdr:colOff>
      <xdr:row>71</xdr:row>
      <xdr:rowOff>47625</xdr:rowOff>
    </xdr:from>
    <xdr:ext cx="224790" cy="144780"/>
    <xdr:pic>
      <xdr:nvPicPr>
        <xdr:cNvPr id="88" name="Afbeelding 87">
          <a:extLst>
            <a:ext uri="{FF2B5EF4-FFF2-40B4-BE49-F238E27FC236}">
              <a16:creationId xmlns:a16="http://schemas.microsoft.com/office/drawing/2014/main" id="{13B01FA2-4C33-4DB3-9274-C47FED2AA5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28775" y="16278225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76200</xdr:colOff>
      <xdr:row>73</xdr:row>
      <xdr:rowOff>47625</xdr:rowOff>
    </xdr:from>
    <xdr:ext cx="224790" cy="144780"/>
    <xdr:pic>
      <xdr:nvPicPr>
        <xdr:cNvPr id="89" name="Afbeelding 88">
          <a:extLst>
            <a:ext uri="{FF2B5EF4-FFF2-40B4-BE49-F238E27FC236}">
              <a16:creationId xmlns:a16="http://schemas.microsoft.com/office/drawing/2014/main" id="{2588017E-3AD5-47FD-BA69-E85EEB315D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38300" y="16735425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76200</xdr:colOff>
      <xdr:row>74</xdr:row>
      <xdr:rowOff>47625</xdr:rowOff>
    </xdr:from>
    <xdr:ext cx="224790" cy="144780"/>
    <xdr:pic>
      <xdr:nvPicPr>
        <xdr:cNvPr id="90" name="Afbeelding 89">
          <a:extLst>
            <a:ext uri="{FF2B5EF4-FFF2-40B4-BE49-F238E27FC236}">
              <a16:creationId xmlns:a16="http://schemas.microsoft.com/office/drawing/2014/main" id="{344FBC69-7EA3-4FF9-8F45-5EE1396D47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38300" y="16964025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85725</xdr:colOff>
      <xdr:row>81</xdr:row>
      <xdr:rowOff>57150</xdr:rowOff>
    </xdr:from>
    <xdr:ext cx="224790" cy="144780"/>
    <xdr:pic>
      <xdr:nvPicPr>
        <xdr:cNvPr id="91" name="Afbeelding 90">
          <a:extLst>
            <a:ext uri="{FF2B5EF4-FFF2-40B4-BE49-F238E27FC236}">
              <a16:creationId xmlns:a16="http://schemas.microsoft.com/office/drawing/2014/main" id="{83009E96-3300-451A-88C6-8C2345F826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47825" y="18573750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66675</xdr:colOff>
      <xdr:row>83</xdr:row>
      <xdr:rowOff>47625</xdr:rowOff>
    </xdr:from>
    <xdr:ext cx="224790" cy="144780"/>
    <xdr:pic>
      <xdr:nvPicPr>
        <xdr:cNvPr id="92" name="Afbeelding 91">
          <a:extLst>
            <a:ext uri="{FF2B5EF4-FFF2-40B4-BE49-F238E27FC236}">
              <a16:creationId xmlns:a16="http://schemas.microsoft.com/office/drawing/2014/main" id="{B01E2C53-7F7D-4BE1-BC8A-84975B8FE7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28775" y="19021425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76200</xdr:colOff>
      <xdr:row>80</xdr:row>
      <xdr:rowOff>57150</xdr:rowOff>
    </xdr:from>
    <xdr:ext cx="224790" cy="144780"/>
    <xdr:pic>
      <xdr:nvPicPr>
        <xdr:cNvPr id="93" name="Afbeelding 92">
          <a:extLst>
            <a:ext uri="{FF2B5EF4-FFF2-40B4-BE49-F238E27FC236}">
              <a16:creationId xmlns:a16="http://schemas.microsoft.com/office/drawing/2014/main" id="{6EE2CAA0-1E71-466D-A7F0-2E2EB64AB1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38300" y="18345150"/>
          <a:ext cx="224790" cy="144780"/>
        </a:xfrm>
        <a:prstGeom prst="rect">
          <a:avLst/>
        </a:prstGeom>
      </xdr:spPr>
    </xdr:pic>
    <xdr:clientData/>
  </xdr:oneCellAnchor>
  <xdr:oneCellAnchor>
    <xdr:from>
      <xdr:col>1</xdr:col>
      <xdr:colOff>180975</xdr:colOff>
      <xdr:row>56</xdr:row>
      <xdr:rowOff>85725</xdr:rowOff>
    </xdr:from>
    <xdr:ext cx="297884" cy="290956"/>
    <xdr:pic>
      <xdr:nvPicPr>
        <xdr:cNvPr id="94" name="Afbeelding 93">
          <a:extLst>
            <a:ext uri="{FF2B5EF4-FFF2-40B4-BE49-F238E27FC236}">
              <a16:creationId xmlns:a16="http://schemas.microsoft.com/office/drawing/2014/main" id="{3F116509-118F-48E5-9624-C79FE261A7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" y="12887325"/>
          <a:ext cx="297884" cy="290956"/>
        </a:xfrm>
        <a:prstGeom prst="rect">
          <a:avLst/>
        </a:prstGeom>
      </xdr:spPr>
    </xdr:pic>
    <xdr:clientData/>
  </xdr:oneCellAnchor>
  <xdr:oneCellAnchor>
    <xdr:from>
      <xdr:col>3</xdr:col>
      <xdr:colOff>962025</xdr:colOff>
      <xdr:row>59</xdr:row>
      <xdr:rowOff>57150</xdr:rowOff>
    </xdr:from>
    <xdr:ext cx="221587" cy="146473"/>
    <xdr:pic>
      <xdr:nvPicPr>
        <xdr:cNvPr id="96" name="Afbeelding 95">
          <a:extLst>
            <a:ext uri="{FF2B5EF4-FFF2-40B4-BE49-F238E27FC236}">
              <a16:creationId xmlns:a16="http://schemas.microsoft.com/office/drawing/2014/main" id="{06BC14A2-13D2-4E1A-8E46-18C31DCD63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05125" y="11258550"/>
          <a:ext cx="221587" cy="146473"/>
        </a:xfrm>
        <a:prstGeom prst="rect">
          <a:avLst/>
        </a:prstGeom>
      </xdr:spPr>
    </xdr:pic>
    <xdr:clientData/>
  </xdr:oneCellAnchor>
  <xdr:oneCellAnchor>
    <xdr:from>
      <xdr:col>3</xdr:col>
      <xdr:colOff>952500</xdr:colOff>
      <xdr:row>62</xdr:row>
      <xdr:rowOff>38100</xdr:rowOff>
    </xdr:from>
    <xdr:ext cx="224790" cy="144780"/>
    <xdr:pic>
      <xdr:nvPicPr>
        <xdr:cNvPr id="97" name="Afbeelding 96">
          <a:extLst>
            <a:ext uri="{FF2B5EF4-FFF2-40B4-BE49-F238E27FC236}">
              <a16:creationId xmlns:a16="http://schemas.microsoft.com/office/drawing/2014/main" id="{172717CC-8519-483A-8262-AEB6C27E01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95600" y="11925300"/>
          <a:ext cx="224790" cy="144780"/>
        </a:xfrm>
        <a:prstGeom prst="rect">
          <a:avLst/>
        </a:prstGeom>
      </xdr:spPr>
    </xdr:pic>
    <xdr:clientData/>
  </xdr:oneCellAnchor>
  <xdr:oneCellAnchor>
    <xdr:from>
      <xdr:col>1</xdr:col>
      <xdr:colOff>190500</xdr:colOff>
      <xdr:row>66</xdr:row>
      <xdr:rowOff>85725</xdr:rowOff>
    </xdr:from>
    <xdr:ext cx="297884" cy="290956"/>
    <xdr:pic>
      <xdr:nvPicPr>
        <xdr:cNvPr id="100" name="Afbeelding 99">
          <a:extLst>
            <a:ext uri="{FF2B5EF4-FFF2-40B4-BE49-F238E27FC236}">
              <a16:creationId xmlns:a16="http://schemas.microsoft.com/office/drawing/2014/main" id="{1228C038-6E1B-4F6C-9156-905DA26A11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4850" y="15173325"/>
          <a:ext cx="297884" cy="290956"/>
        </a:xfrm>
        <a:prstGeom prst="rect">
          <a:avLst/>
        </a:prstGeom>
      </xdr:spPr>
    </xdr:pic>
    <xdr:clientData/>
  </xdr:oneCellAnchor>
  <xdr:oneCellAnchor>
    <xdr:from>
      <xdr:col>3</xdr:col>
      <xdr:colOff>962025</xdr:colOff>
      <xdr:row>69</xdr:row>
      <xdr:rowOff>57150</xdr:rowOff>
    </xdr:from>
    <xdr:ext cx="221587" cy="146473"/>
    <xdr:pic>
      <xdr:nvPicPr>
        <xdr:cNvPr id="12" name="Afbeelding 11">
          <a:extLst>
            <a:ext uri="{FF2B5EF4-FFF2-40B4-BE49-F238E27FC236}">
              <a16:creationId xmlns:a16="http://schemas.microsoft.com/office/drawing/2014/main" id="{39D35118-C00F-4AE0-82DB-3FBAEC42F2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05125" y="13544550"/>
          <a:ext cx="221587" cy="146473"/>
        </a:xfrm>
        <a:prstGeom prst="rect">
          <a:avLst/>
        </a:prstGeom>
      </xdr:spPr>
    </xdr:pic>
    <xdr:clientData/>
  </xdr:oneCellAnchor>
  <xdr:oneCellAnchor>
    <xdr:from>
      <xdr:col>3</xdr:col>
      <xdr:colOff>952500</xdr:colOff>
      <xdr:row>72</xdr:row>
      <xdr:rowOff>38100</xdr:rowOff>
    </xdr:from>
    <xdr:ext cx="224790" cy="144780"/>
    <xdr:pic>
      <xdr:nvPicPr>
        <xdr:cNvPr id="29" name="Afbeelding 28">
          <a:extLst>
            <a:ext uri="{FF2B5EF4-FFF2-40B4-BE49-F238E27FC236}">
              <a16:creationId xmlns:a16="http://schemas.microsoft.com/office/drawing/2014/main" id="{E646131D-912F-4F65-8AA8-689A8C4404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95600" y="14211300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85725</xdr:colOff>
      <xdr:row>70</xdr:row>
      <xdr:rowOff>47625</xdr:rowOff>
    </xdr:from>
    <xdr:ext cx="224790" cy="144780"/>
    <xdr:pic>
      <xdr:nvPicPr>
        <xdr:cNvPr id="31" name="Afbeelding 30">
          <a:extLst>
            <a:ext uri="{FF2B5EF4-FFF2-40B4-BE49-F238E27FC236}">
              <a16:creationId xmlns:a16="http://schemas.microsoft.com/office/drawing/2014/main" id="{9331027F-F7E8-4257-8599-5FAB7E56FC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47825" y="16049625"/>
          <a:ext cx="224790" cy="144780"/>
        </a:xfrm>
        <a:prstGeom prst="rect">
          <a:avLst/>
        </a:prstGeom>
      </xdr:spPr>
    </xdr:pic>
    <xdr:clientData/>
  </xdr:oneCellAnchor>
  <xdr:oneCellAnchor>
    <xdr:from>
      <xdr:col>1</xdr:col>
      <xdr:colOff>209550</xdr:colOff>
      <xdr:row>76</xdr:row>
      <xdr:rowOff>95250</xdr:rowOff>
    </xdr:from>
    <xdr:ext cx="297884" cy="290956"/>
    <xdr:pic>
      <xdr:nvPicPr>
        <xdr:cNvPr id="46" name="Afbeelding 45">
          <a:extLst>
            <a:ext uri="{FF2B5EF4-FFF2-40B4-BE49-F238E27FC236}">
              <a16:creationId xmlns:a16="http://schemas.microsoft.com/office/drawing/2014/main" id="{2B43FCE8-8586-4C9A-8170-AA2230005C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3900" y="17468850"/>
          <a:ext cx="297884" cy="290956"/>
        </a:xfrm>
        <a:prstGeom prst="rect">
          <a:avLst/>
        </a:prstGeom>
      </xdr:spPr>
    </xdr:pic>
    <xdr:clientData/>
  </xdr:oneCellAnchor>
  <xdr:oneCellAnchor>
    <xdr:from>
      <xdr:col>2</xdr:col>
      <xdr:colOff>85725</xdr:colOff>
      <xdr:row>84</xdr:row>
      <xdr:rowOff>57150</xdr:rowOff>
    </xdr:from>
    <xdr:ext cx="224790" cy="144780"/>
    <xdr:pic>
      <xdr:nvPicPr>
        <xdr:cNvPr id="48" name="Afbeelding 47">
          <a:extLst>
            <a:ext uri="{FF2B5EF4-FFF2-40B4-BE49-F238E27FC236}">
              <a16:creationId xmlns:a16="http://schemas.microsoft.com/office/drawing/2014/main" id="{C3FE857E-7F5E-4899-8215-3D05662E13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47825" y="19259550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66675</xdr:colOff>
      <xdr:row>90</xdr:row>
      <xdr:rowOff>57150</xdr:rowOff>
    </xdr:from>
    <xdr:ext cx="224790" cy="144780"/>
    <xdr:pic>
      <xdr:nvPicPr>
        <xdr:cNvPr id="49" name="Afbeelding 48">
          <a:extLst>
            <a:ext uri="{FF2B5EF4-FFF2-40B4-BE49-F238E27FC236}">
              <a16:creationId xmlns:a16="http://schemas.microsoft.com/office/drawing/2014/main" id="{4BB07B5A-8DC2-4B88-9B5C-DC6128158A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28775" y="20631150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85725</xdr:colOff>
      <xdr:row>91</xdr:row>
      <xdr:rowOff>47625</xdr:rowOff>
    </xdr:from>
    <xdr:ext cx="224790" cy="144780"/>
    <xdr:pic>
      <xdr:nvPicPr>
        <xdr:cNvPr id="52" name="Afbeelding 51">
          <a:extLst>
            <a:ext uri="{FF2B5EF4-FFF2-40B4-BE49-F238E27FC236}">
              <a16:creationId xmlns:a16="http://schemas.microsoft.com/office/drawing/2014/main" id="{D206CB51-F857-4CBE-ABD2-2370F56FE3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47825" y="20850225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66675</xdr:colOff>
      <xdr:row>93</xdr:row>
      <xdr:rowOff>47625</xdr:rowOff>
    </xdr:from>
    <xdr:ext cx="224790" cy="144780"/>
    <xdr:pic>
      <xdr:nvPicPr>
        <xdr:cNvPr id="53" name="Afbeelding 52">
          <a:extLst>
            <a:ext uri="{FF2B5EF4-FFF2-40B4-BE49-F238E27FC236}">
              <a16:creationId xmlns:a16="http://schemas.microsoft.com/office/drawing/2014/main" id="{20489F12-D257-4FF3-B56A-D58A1162EB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28775" y="21307425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76200</xdr:colOff>
      <xdr:row>92</xdr:row>
      <xdr:rowOff>38100</xdr:rowOff>
    </xdr:from>
    <xdr:ext cx="221587" cy="146473"/>
    <xdr:pic>
      <xdr:nvPicPr>
        <xdr:cNvPr id="54" name="Afbeelding 53">
          <a:extLst>
            <a:ext uri="{FF2B5EF4-FFF2-40B4-BE49-F238E27FC236}">
              <a16:creationId xmlns:a16="http://schemas.microsoft.com/office/drawing/2014/main" id="{4045BADF-01EA-46CB-99FB-2E4B3EB8D4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38300" y="21069300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76200</xdr:colOff>
      <xdr:row>105</xdr:row>
      <xdr:rowOff>19050</xdr:rowOff>
    </xdr:from>
    <xdr:ext cx="221587" cy="146473"/>
    <xdr:pic>
      <xdr:nvPicPr>
        <xdr:cNvPr id="59" name="Afbeelding 58">
          <a:extLst>
            <a:ext uri="{FF2B5EF4-FFF2-40B4-BE49-F238E27FC236}">
              <a16:creationId xmlns:a16="http://schemas.microsoft.com/office/drawing/2014/main" id="{8028310B-7CC9-4964-93E0-21692FAC62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38300" y="24022050"/>
          <a:ext cx="221587" cy="146473"/>
        </a:xfrm>
        <a:prstGeom prst="rect">
          <a:avLst/>
        </a:prstGeom>
      </xdr:spPr>
    </xdr:pic>
    <xdr:clientData/>
  </xdr:oneCellAnchor>
  <xdr:oneCellAnchor>
    <xdr:from>
      <xdr:col>3</xdr:col>
      <xdr:colOff>962025</xdr:colOff>
      <xdr:row>79</xdr:row>
      <xdr:rowOff>47625</xdr:rowOff>
    </xdr:from>
    <xdr:ext cx="221587" cy="146473"/>
    <xdr:pic>
      <xdr:nvPicPr>
        <xdr:cNvPr id="60" name="Afbeelding 59">
          <a:extLst>
            <a:ext uri="{FF2B5EF4-FFF2-40B4-BE49-F238E27FC236}">
              <a16:creationId xmlns:a16="http://schemas.microsoft.com/office/drawing/2014/main" id="{1A65A7CC-549A-4F8E-87D6-C808DA660B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05125" y="18107025"/>
          <a:ext cx="221587" cy="146473"/>
        </a:xfrm>
        <a:prstGeom prst="rect">
          <a:avLst/>
        </a:prstGeom>
      </xdr:spPr>
    </xdr:pic>
    <xdr:clientData/>
  </xdr:oneCellAnchor>
  <xdr:oneCellAnchor>
    <xdr:from>
      <xdr:col>3</xdr:col>
      <xdr:colOff>952500</xdr:colOff>
      <xdr:row>82</xdr:row>
      <xdr:rowOff>57150</xdr:rowOff>
    </xdr:from>
    <xdr:ext cx="224790" cy="144780"/>
    <xdr:pic>
      <xdr:nvPicPr>
        <xdr:cNvPr id="61" name="Afbeelding 60">
          <a:extLst>
            <a:ext uri="{FF2B5EF4-FFF2-40B4-BE49-F238E27FC236}">
              <a16:creationId xmlns:a16="http://schemas.microsoft.com/office/drawing/2014/main" id="{B3E75703-920D-458D-B8CD-ADA47459CB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95600" y="18802350"/>
          <a:ext cx="224790" cy="144780"/>
        </a:xfrm>
        <a:prstGeom prst="rect">
          <a:avLst/>
        </a:prstGeom>
      </xdr:spPr>
    </xdr:pic>
    <xdr:clientData/>
  </xdr:oneCellAnchor>
  <xdr:oneCellAnchor>
    <xdr:from>
      <xdr:col>1</xdr:col>
      <xdr:colOff>209550</xdr:colOff>
      <xdr:row>86</xdr:row>
      <xdr:rowOff>95250</xdr:rowOff>
    </xdr:from>
    <xdr:ext cx="297884" cy="290956"/>
    <xdr:pic>
      <xdr:nvPicPr>
        <xdr:cNvPr id="63" name="Afbeelding 62">
          <a:extLst>
            <a:ext uri="{FF2B5EF4-FFF2-40B4-BE49-F238E27FC236}">
              <a16:creationId xmlns:a16="http://schemas.microsoft.com/office/drawing/2014/main" id="{1DBC435F-7F31-45F2-B566-84565E2299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3900" y="17468850"/>
          <a:ext cx="297884" cy="290956"/>
        </a:xfrm>
        <a:prstGeom prst="rect">
          <a:avLst/>
        </a:prstGeom>
      </xdr:spPr>
    </xdr:pic>
    <xdr:clientData/>
  </xdr:oneCellAnchor>
  <xdr:oneCellAnchor>
    <xdr:from>
      <xdr:col>3</xdr:col>
      <xdr:colOff>981075</xdr:colOff>
      <xdr:row>89</xdr:row>
      <xdr:rowOff>47625</xdr:rowOff>
    </xdr:from>
    <xdr:ext cx="221587" cy="146473"/>
    <xdr:pic>
      <xdr:nvPicPr>
        <xdr:cNvPr id="65" name="Afbeelding 64">
          <a:extLst>
            <a:ext uri="{FF2B5EF4-FFF2-40B4-BE49-F238E27FC236}">
              <a16:creationId xmlns:a16="http://schemas.microsoft.com/office/drawing/2014/main" id="{E34E24E9-EDBE-44FA-B137-1D8D85F2B9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24175" y="20393025"/>
          <a:ext cx="221587" cy="146473"/>
        </a:xfrm>
        <a:prstGeom prst="rect">
          <a:avLst/>
        </a:prstGeom>
      </xdr:spPr>
    </xdr:pic>
    <xdr:clientData/>
  </xdr:oneCellAnchor>
  <xdr:oneCellAnchor>
    <xdr:from>
      <xdr:col>3</xdr:col>
      <xdr:colOff>952500</xdr:colOff>
      <xdr:row>92</xdr:row>
      <xdr:rowOff>57150</xdr:rowOff>
    </xdr:from>
    <xdr:ext cx="224790" cy="144780"/>
    <xdr:pic>
      <xdr:nvPicPr>
        <xdr:cNvPr id="69" name="Afbeelding 68">
          <a:extLst>
            <a:ext uri="{FF2B5EF4-FFF2-40B4-BE49-F238E27FC236}">
              <a16:creationId xmlns:a16="http://schemas.microsoft.com/office/drawing/2014/main" id="{9C400E41-4274-4E25-9C50-39E572C1C2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95600" y="18802350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57150</xdr:colOff>
      <xdr:row>95</xdr:row>
      <xdr:rowOff>38100</xdr:rowOff>
    </xdr:from>
    <xdr:ext cx="221587" cy="146473"/>
    <xdr:pic>
      <xdr:nvPicPr>
        <xdr:cNvPr id="70" name="Afbeelding 69">
          <a:extLst>
            <a:ext uri="{FF2B5EF4-FFF2-40B4-BE49-F238E27FC236}">
              <a16:creationId xmlns:a16="http://schemas.microsoft.com/office/drawing/2014/main" id="{518309CF-8AE5-489A-B7D8-9CF89325E0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19250" y="21755100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66675</xdr:colOff>
      <xdr:row>94</xdr:row>
      <xdr:rowOff>47625</xdr:rowOff>
    </xdr:from>
    <xdr:ext cx="224790" cy="144780"/>
    <xdr:pic>
      <xdr:nvPicPr>
        <xdr:cNvPr id="75" name="Afbeelding 74">
          <a:extLst>
            <a:ext uri="{FF2B5EF4-FFF2-40B4-BE49-F238E27FC236}">
              <a16:creationId xmlns:a16="http://schemas.microsoft.com/office/drawing/2014/main" id="{8608CB67-5B43-4FF2-BFEF-6DF14F7107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28775" y="21536025"/>
          <a:ext cx="224790" cy="144780"/>
        </a:xfrm>
        <a:prstGeom prst="rect">
          <a:avLst/>
        </a:prstGeom>
      </xdr:spPr>
    </xdr:pic>
    <xdr:clientData/>
  </xdr:oneCellAnchor>
  <xdr:oneCellAnchor>
    <xdr:from>
      <xdr:col>1</xdr:col>
      <xdr:colOff>238125</xdr:colOff>
      <xdr:row>96</xdr:row>
      <xdr:rowOff>95250</xdr:rowOff>
    </xdr:from>
    <xdr:ext cx="297884" cy="290956"/>
    <xdr:pic>
      <xdr:nvPicPr>
        <xdr:cNvPr id="76" name="Afbeelding 75">
          <a:extLst>
            <a:ext uri="{FF2B5EF4-FFF2-40B4-BE49-F238E27FC236}">
              <a16:creationId xmlns:a16="http://schemas.microsoft.com/office/drawing/2014/main" id="{4FFFA83E-6E00-403A-A90C-01251FD1BA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2475" y="22040850"/>
          <a:ext cx="297884" cy="290956"/>
        </a:xfrm>
        <a:prstGeom prst="rect">
          <a:avLst/>
        </a:prstGeom>
      </xdr:spPr>
    </xdr:pic>
    <xdr:clientData/>
  </xdr:oneCellAnchor>
  <xdr:oneCellAnchor>
    <xdr:from>
      <xdr:col>2</xdr:col>
      <xdr:colOff>95250</xdr:colOff>
      <xdr:row>100</xdr:row>
      <xdr:rowOff>47625</xdr:rowOff>
    </xdr:from>
    <xdr:ext cx="224790" cy="144780"/>
    <xdr:pic>
      <xdr:nvPicPr>
        <xdr:cNvPr id="98" name="Afbeelding 97">
          <a:extLst>
            <a:ext uri="{FF2B5EF4-FFF2-40B4-BE49-F238E27FC236}">
              <a16:creationId xmlns:a16="http://schemas.microsoft.com/office/drawing/2014/main" id="{8907B64F-0ED9-4950-8B2E-0BEEF82FE4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57350" y="22907625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104775</xdr:colOff>
      <xdr:row>101</xdr:row>
      <xdr:rowOff>47625</xdr:rowOff>
    </xdr:from>
    <xdr:ext cx="224790" cy="144780"/>
    <xdr:pic>
      <xdr:nvPicPr>
        <xdr:cNvPr id="99" name="Afbeelding 98">
          <a:extLst>
            <a:ext uri="{FF2B5EF4-FFF2-40B4-BE49-F238E27FC236}">
              <a16:creationId xmlns:a16="http://schemas.microsoft.com/office/drawing/2014/main" id="{85330876-1820-46DF-A3F3-16640E50F0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66875" y="23136225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95250</xdr:colOff>
      <xdr:row>103</xdr:row>
      <xdr:rowOff>47625</xdr:rowOff>
    </xdr:from>
    <xdr:ext cx="224790" cy="144780"/>
    <xdr:pic>
      <xdr:nvPicPr>
        <xdr:cNvPr id="101" name="Afbeelding 100">
          <a:extLst>
            <a:ext uri="{FF2B5EF4-FFF2-40B4-BE49-F238E27FC236}">
              <a16:creationId xmlns:a16="http://schemas.microsoft.com/office/drawing/2014/main" id="{9BBF7D8C-1599-4408-B03E-154F5B232E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57350" y="23593425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95250</xdr:colOff>
      <xdr:row>104</xdr:row>
      <xdr:rowOff>28575</xdr:rowOff>
    </xdr:from>
    <xdr:ext cx="224790" cy="144780"/>
    <xdr:pic>
      <xdr:nvPicPr>
        <xdr:cNvPr id="102" name="Afbeelding 101">
          <a:extLst>
            <a:ext uri="{FF2B5EF4-FFF2-40B4-BE49-F238E27FC236}">
              <a16:creationId xmlns:a16="http://schemas.microsoft.com/office/drawing/2014/main" id="{7131B0E4-F1B3-45F9-B403-6CB946D8D5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57350" y="23802975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981075</xdr:colOff>
      <xdr:row>99</xdr:row>
      <xdr:rowOff>47625</xdr:rowOff>
    </xdr:from>
    <xdr:ext cx="221587" cy="146473"/>
    <xdr:pic>
      <xdr:nvPicPr>
        <xdr:cNvPr id="104" name="Afbeelding 103">
          <a:extLst>
            <a:ext uri="{FF2B5EF4-FFF2-40B4-BE49-F238E27FC236}">
              <a16:creationId xmlns:a16="http://schemas.microsoft.com/office/drawing/2014/main" id="{77552296-4D80-430A-AE2E-7DDDECB392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24175" y="20393025"/>
          <a:ext cx="221587" cy="146473"/>
        </a:xfrm>
        <a:prstGeom prst="rect">
          <a:avLst/>
        </a:prstGeom>
      </xdr:spPr>
    </xdr:pic>
    <xdr:clientData/>
  </xdr:oneCellAnchor>
  <xdr:oneCellAnchor>
    <xdr:from>
      <xdr:col>3</xdr:col>
      <xdr:colOff>962025</xdr:colOff>
      <xdr:row>102</xdr:row>
      <xdr:rowOff>47625</xdr:rowOff>
    </xdr:from>
    <xdr:ext cx="224790" cy="144780"/>
    <xdr:pic>
      <xdr:nvPicPr>
        <xdr:cNvPr id="105" name="Afbeelding 104">
          <a:extLst>
            <a:ext uri="{FF2B5EF4-FFF2-40B4-BE49-F238E27FC236}">
              <a16:creationId xmlns:a16="http://schemas.microsoft.com/office/drawing/2014/main" id="{73B2FF04-8938-44BB-8414-74898A8B3C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905125" y="23364825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95250</xdr:colOff>
      <xdr:row>102</xdr:row>
      <xdr:rowOff>38100</xdr:rowOff>
    </xdr:from>
    <xdr:ext cx="221587" cy="146473"/>
    <xdr:pic>
      <xdr:nvPicPr>
        <xdr:cNvPr id="106" name="Afbeelding 105">
          <a:extLst>
            <a:ext uri="{FF2B5EF4-FFF2-40B4-BE49-F238E27FC236}">
              <a16:creationId xmlns:a16="http://schemas.microsoft.com/office/drawing/2014/main" id="{AB8AC735-177C-4B26-A539-D54B8EA844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57350" y="23355300"/>
          <a:ext cx="221587" cy="146473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C4A91F-4FAA-465C-9FC5-9A359C0953E1}">
  <dimension ref="A1:H107"/>
  <sheetViews>
    <sheetView tabSelected="1" zoomScaleNormal="100" workbookViewId="0">
      <selection activeCell="J12" sqref="J12"/>
    </sheetView>
  </sheetViews>
  <sheetFormatPr defaultColWidth="9.140625" defaultRowHeight="18" customHeight="1" x14ac:dyDescent="0.25"/>
  <cols>
    <col min="1" max="1" width="7.7109375" style="10" customWidth="1"/>
    <col min="2" max="2" width="15.7109375" style="1" customWidth="1"/>
    <col min="3" max="3" width="5.7109375" style="1" customWidth="1"/>
    <col min="4" max="4" width="43.42578125" style="1" customWidth="1"/>
    <col min="5" max="5" width="6.7109375" style="10" customWidth="1"/>
    <col min="6" max="8" width="6.7109375" style="14" customWidth="1"/>
    <col min="9" max="16384" width="9.140625" style="1"/>
  </cols>
  <sheetData>
    <row r="1" spans="1:8" ht="18" customHeight="1" x14ac:dyDescent="0.3">
      <c r="A1" s="49" t="s">
        <v>0</v>
      </c>
      <c r="B1" s="51" t="s">
        <v>1</v>
      </c>
      <c r="C1" s="2"/>
      <c r="D1" s="53" t="s">
        <v>2</v>
      </c>
      <c r="E1" s="55" t="s">
        <v>3</v>
      </c>
      <c r="F1" s="31">
        <v>42</v>
      </c>
      <c r="G1" s="31">
        <v>45</v>
      </c>
      <c r="H1" s="32">
        <v>48</v>
      </c>
    </row>
    <row r="2" spans="1:8" ht="18" customHeight="1" thickBot="1" x14ac:dyDescent="0.35">
      <c r="A2" s="50"/>
      <c r="B2" s="52"/>
      <c r="C2" s="3"/>
      <c r="D2" s="54"/>
      <c r="E2" s="56"/>
      <c r="F2" s="33" t="s">
        <v>4</v>
      </c>
      <c r="G2" s="33" t="s">
        <v>4</v>
      </c>
      <c r="H2" s="34" t="s">
        <v>4</v>
      </c>
    </row>
    <row r="3" spans="1:8" ht="18" customHeight="1" x14ac:dyDescent="0.3">
      <c r="B3" s="5" t="s">
        <v>18</v>
      </c>
      <c r="C3" s="57" t="s">
        <v>5</v>
      </c>
      <c r="D3" s="58"/>
      <c r="F3" s="13">
        <v>0.60416666666666663</v>
      </c>
      <c r="G3" s="13">
        <v>0.60416666666666663</v>
      </c>
      <c r="H3" s="13">
        <v>0.60416666666666663</v>
      </c>
    </row>
    <row r="4" spans="1:8" ht="18" customHeight="1" x14ac:dyDescent="0.25">
      <c r="A4" s="10">
        <v>0</v>
      </c>
      <c r="B4" s="9" t="s">
        <v>6</v>
      </c>
      <c r="D4" s="1" t="s">
        <v>7</v>
      </c>
      <c r="E4" s="10">
        <v>5</v>
      </c>
    </row>
    <row r="5" spans="1:8" ht="18" customHeight="1" x14ac:dyDescent="0.25">
      <c r="D5" s="1" t="s">
        <v>8</v>
      </c>
    </row>
    <row r="6" spans="1:8" ht="18" customHeight="1" x14ac:dyDescent="0.25">
      <c r="D6" s="1" t="s">
        <v>9</v>
      </c>
    </row>
    <row r="7" spans="1:8" ht="18" customHeight="1" x14ac:dyDescent="0.25">
      <c r="D7" s="1" t="s">
        <v>10</v>
      </c>
    </row>
    <row r="8" spans="1:8" ht="18" customHeight="1" x14ac:dyDescent="0.25">
      <c r="D8" s="1" t="s">
        <v>11</v>
      </c>
    </row>
    <row r="9" spans="1:8" ht="18" customHeight="1" thickBot="1" x14ac:dyDescent="0.3">
      <c r="B9" s="9" t="s">
        <v>17</v>
      </c>
      <c r="D9" s="1" t="s">
        <v>12</v>
      </c>
      <c r="E9" s="10">
        <v>0</v>
      </c>
    </row>
    <row r="10" spans="1:8" ht="18" customHeight="1" thickBot="1" x14ac:dyDescent="0.3">
      <c r="A10" s="11">
        <v>0</v>
      </c>
      <c r="B10" s="4"/>
      <c r="C10" s="47" t="s">
        <v>13</v>
      </c>
      <c r="D10" s="48"/>
      <c r="E10" s="30"/>
      <c r="F10" s="15"/>
      <c r="G10" s="15"/>
      <c r="H10" s="16"/>
    </row>
    <row r="11" spans="1:8" ht="18" customHeight="1" x14ac:dyDescent="0.25">
      <c r="D11" s="1" t="s">
        <v>14</v>
      </c>
      <c r="E11" s="38">
        <f>+A107</f>
        <v>124</v>
      </c>
      <c r="F11" s="35">
        <v>0.60763888888888884</v>
      </c>
      <c r="G11" s="35">
        <v>0.60763888888888884</v>
      </c>
      <c r="H11" s="35">
        <v>0.60763888888888884</v>
      </c>
    </row>
    <row r="12" spans="1:8" ht="18" customHeight="1" thickBot="1" x14ac:dyDescent="0.3">
      <c r="A12" s="10">
        <v>3</v>
      </c>
      <c r="B12" s="9" t="s">
        <v>6</v>
      </c>
      <c r="D12" s="1" t="s">
        <v>15</v>
      </c>
    </row>
    <row r="13" spans="1:8" ht="18" customHeight="1" thickBot="1" x14ac:dyDescent="0.3">
      <c r="A13" s="12">
        <v>6</v>
      </c>
      <c r="B13" s="41" t="s">
        <v>16</v>
      </c>
      <c r="C13" s="42"/>
      <c r="D13" s="42"/>
      <c r="E13" s="17">
        <f>$E$11-A13</f>
        <v>118</v>
      </c>
      <c r="F13" s="36" t="str">
        <f>TEXT(((A13/$F$1)/24)+$F$11,"u:mm")</f>
        <v>14:43</v>
      </c>
      <c r="G13" s="36" t="str">
        <f>TEXT(((A13/$G$1)/24)+$G$11,"u:mm")</f>
        <v>14:43</v>
      </c>
      <c r="H13" s="37" t="str">
        <f>TEXT(((A13/$H$1)/24)+$H$11,"u:mm")</f>
        <v>14:42</v>
      </c>
    </row>
    <row r="14" spans="1:8" ht="18" customHeight="1" x14ac:dyDescent="0.25">
      <c r="B14" s="9" t="s">
        <v>6</v>
      </c>
      <c r="D14" s="1" t="s">
        <v>19</v>
      </c>
      <c r="E14" s="38"/>
    </row>
    <row r="15" spans="1:8" ht="18" customHeight="1" x14ac:dyDescent="0.25">
      <c r="A15" s="10">
        <v>6.2</v>
      </c>
      <c r="D15" s="6" t="s">
        <v>9</v>
      </c>
      <c r="E15" s="38">
        <f>$E$11-A15</f>
        <v>117.8</v>
      </c>
      <c r="F15" s="14" t="str">
        <f>TEXT(((A15/$F$1)/24)+$F$11,"u:mm")</f>
        <v>14:43</v>
      </c>
      <c r="G15" s="14" t="str">
        <f>TEXT(((A15/$G$1)/24)+$G$11,"u:mm")</f>
        <v>14:43</v>
      </c>
      <c r="H15" s="14" t="str">
        <f>TEXT(((A15/$H$1)/24)+$H$11,"u:mm")</f>
        <v>14:42</v>
      </c>
    </row>
    <row r="16" spans="1:8" ht="18" customHeight="1" x14ac:dyDescent="0.25">
      <c r="A16" s="10">
        <v>6.3</v>
      </c>
      <c r="D16" s="6" t="s">
        <v>10</v>
      </c>
      <c r="E16" s="38">
        <f>$E$11-A16</f>
        <v>117.7</v>
      </c>
      <c r="F16" s="14" t="str">
        <f>TEXT(((A16/$F$1)/24)+$F$11,"u:mm")</f>
        <v>14:44</v>
      </c>
      <c r="G16" s="14" t="str">
        <f>TEXT(((A16/$G$1)/24)+$G$11,"u:mm")</f>
        <v>14:43</v>
      </c>
      <c r="H16" s="14" t="str">
        <f>TEXT(((A16/$H$1)/24)+$H$11,"u:mm")</f>
        <v>14:42</v>
      </c>
    </row>
    <row r="17" spans="1:8" ht="18" customHeight="1" x14ac:dyDescent="0.25">
      <c r="A17" s="10">
        <v>6.8</v>
      </c>
      <c r="D17" s="1" t="s">
        <v>20</v>
      </c>
      <c r="E17" s="38">
        <f>$E$11-A17</f>
        <v>117.2</v>
      </c>
      <c r="F17" s="14" t="str">
        <f>TEXT(((A17/$F$1)/24)+$F$11,"u:mm")</f>
        <v>14:44</v>
      </c>
      <c r="G17" s="14" t="str">
        <f>TEXT(((A17/$G$1)/24)+$G$11,"u:mm")</f>
        <v>14:44</v>
      </c>
      <c r="H17" s="14" t="str">
        <f>TEXT(((A17/$H$1)/24)+$H$11,"u:mm")</f>
        <v>14:43</v>
      </c>
    </row>
    <row r="18" spans="1:8" ht="18" customHeight="1" x14ac:dyDescent="0.25">
      <c r="A18" s="10">
        <v>11.8</v>
      </c>
      <c r="B18" s="9" t="s">
        <v>17</v>
      </c>
      <c r="D18" s="6" t="s">
        <v>12</v>
      </c>
      <c r="E18" s="38">
        <f>$E$11-A18</f>
        <v>112.2</v>
      </c>
      <c r="F18" s="14" t="str">
        <f>TEXT(((A18/$F$1)/24)+$F$11,"u:mm")</f>
        <v>14:51</v>
      </c>
      <c r="G18" s="14" t="str">
        <f>TEXT(((A18/$G$1)/24)+$G$11,"u:mm")</f>
        <v>14:50</v>
      </c>
      <c r="H18" s="14" t="str">
        <f>TEXT(((A18/$H$1)/24)+$H$11,"u:mm")</f>
        <v>14:49</v>
      </c>
    </row>
    <row r="19" spans="1:8" ht="18" customHeight="1" x14ac:dyDescent="0.25">
      <c r="A19" s="10">
        <v>12.5</v>
      </c>
      <c r="D19" s="7" t="s">
        <v>21</v>
      </c>
      <c r="E19" s="38">
        <f>$E$11-A19</f>
        <v>111.5</v>
      </c>
      <c r="F19" s="14" t="str">
        <f>TEXT(((A19/$F$1)/24)+$F$11,"u:mm")</f>
        <v>14:52</v>
      </c>
      <c r="G19" s="14" t="str">
        <f>TEXT(((A19/$G$1)/24)+$G$11,"u:mm")</f>
        <v>14:51</v>
      </c>
      <c r="H19" s="14" t="str">
        <f>TEXT(((A19/$H$1)/24)+$H$11,"u:mm")</f>
        <v>14:50</v>
      </c>
    </row>
    <row r="20" spans="1:8" ht="18" customHeight="1" thickBot="1" x14ac:dyDescent="0.3">
      <c r="A20" s="10">
        <v>14.5</v>
      </c>
      <c r="B20" s="9" t="s">
        <v>6</v>
      </c>
      <c r="D20" s="8" t="s">
        <v>22</v>
      </c>
      <c r="E20" s="38">
        <f>$E$11-A20</f>
        <v>109.5</v>
      </c>
      <c r="F20" s="14" t="str">
        <f>TEXT(((A20/$F$1)/24)+$F$11,"u:mm")</f>
        <v>14:55</v>
      </c>
      <c r="G20" s="14" t="str">
        <f>TEXT(((A20/$G$1)/24)+$G$11,"u:mm")</f>
        <v>14:54</v>
      </c>
      <c r="H20" s="14" t="str">
        <f>TEXT(((A20/$H$1)/24)+$H$11,"u:mm")</f>
        <v>14:53</v>
      </c>
    </row>
    <row r="21" spans="1:8" ht="18" customHeight="1" thickBot="1" x14ac:dyDescent="0.3">
      <c r="A21" s="12">
        <v>17</v>
      </c>
      <c r="B21" s="41" t="s">
        <v>23</v>
      </c>
      <c r="C21" s="42"/>
      <c r="D21" s="42"/>
      <c r="E21" s="17">
        <f>$E$11-A21</f>
        <v>107</v>
      </c>
      <c r="F21" s="18" t="str">
        <f>TEXT(((A21/$F$1)/24)+$F$11,"u:mm")</f>
        <v>14:59</v>
      </c>
      <c r="G21" s="18" t="str">
        <f>TEXT(((A21/$G$1)/24)+$G$11,"u:mm")</f>
        <v>14:57</v>
      </c>
      <c r="H21" s="19" t="str">
        <f>TEXT(((A21/$H$1)/24)+$H$11,"u:mm")</f>
        <v>14:56</v>
      </c>
    </row>
    <row r="22" spans="1:8" ht="18" customHeight="1" x14ac:dyDescent="0.25">
      <c r="B22" s="9" t="s">
        <v>6</v>
      </c>
      <c r="D22" s="1" t="s">
        <v>19</v>
      </c>
      <c r="E22" s="38"/>
    </row>
    <row r="23" spans="1:8" ht="18" customHeight="1" x14ac:dyDescent="0.25">
      <c r="A23" s="10">
        <v>17.2</v>
      </c>
      <c r="D23" s="6" t="s">
        <v>9</v>
      </c>
      <c r="E23" s="38">
        <f>$E$11-A23</f>
        <v>106.8</v>
      </c>
      <c r="F23" s="14" t="str">
        <f>TEXT(((A23/$F$1)/24)+$F$11,"u:mm")</f>
        <v>14:59</v>
      </c>
      <c r="G23" s="14" t="str">
        <f>TEXT(((A23/$G$1)/24)+$G$11,"u:mm")</f>
        <v>14:57</v>
      </c>
      <c r="H23" s="14" t="str">
        <f>TEXT(((A23/$H$1)/24)+$H$11,"u:mm")</f>
        <v>14:56</v>
      </c>
    </row>
    <row r="24" spans="1:8" ht="18" customHeight="1" x14ac:dyDescent="0.25">
      <c r="A24" s="10">
        <v>17.3</v>
      </c>
      <c r="D24" s="6" t="s">
        <v>10</v>
      </c>
      <c r="E24" s="38">
        <f>$E$11-A24</f>
        <v>106.7</v>
      </c>
      <c r="F24" s="14" t="str">
        <f>TEXT(((A24/$F$1)/24)+$F$11,"u:mm")</f>
        <v>14:59</v>
      </c>
      <c r="G24" s="14" t="str">
        <f>TEXT(((A24/$G$1)/24)+$G$11,"u:mm")</f>
        <v>14:58</v>
      </c>
      <c r="H24" s="14" t="str">
        <f>TEXT(((A24/$H$1)/24)+$H$11,"u:mm")</f>
        <v>14:56</v>
      </c>
    </row>
    <row r="25" spans="1:8" ht="18" customHeight="1" x14ac:dyDescent="0.25">
      <c r="A25" s="10">
        <v>17.8</v>
      </c>
      <c r="D25" s="1" t="s">
        <v>20</v>
      </c>
      <c r="E25" s="38">
        <f>$E$11-A25</f>
        <v>106.2</v>
      </c>
      <c r="F25" s="14" t="str">
        <f>TEXT(((A25/$F$1)/24)+$F$11,"u:mm")</f>
        <v>15:00</v>
      </c>
      <c r="G25" s="14" t="str">
        <f>TEXT(((A25/$G$1)/24)+$G$11,"u:mm")</f>
        <v>14:58</v>
      </c>
      <c r="H25" s="14" t="str">
        <f>TEXT(((A25/$H$1)/24)+$H$11,"u:mm")</f>
        <v>14:57</v>
      </c>
    </row>
    <row r="26" spans="1:8" ht="18" customHeight="1" x14ac:dyDescent="0.25">
      <c r="A26" s="10">
        <v>22</v>
      </c>
      <c r="B26" s="9" t="s">
        <v>17</v>
      </c>
      <c r="D26" s="6" t="s">
        <v>12</v>
      </c>
      <c r="E26" s="38">
        <f>$E$11-A26</f>
        <v>102</v>
      </c>
      <c r="F26" s="14" t="str">
        <f>TEXT(((A26/$F$1)/24)+$F$11,"u:mm")</f>
        <v>15:06</v>
      </c>
      <c r="G26" s="14" t="str">
        <f>TEXT(((A26/$G$1)/24)+$G$11,"u:mm")</f>
        <v>15:04</v>
      </c>
      <c r="H26" s="14" t="str">
        <f>TEXT(((A26/$H$1)/24)+$H$11,"u:mm")</f>
        <v>15:02</v>
      </c>
    </row>
    <row r="27" spans="1:8" ht="18" customHeight="1" x14ac:dyDescent="0.25">
      <c r="A27" s="10">
        <v>23.5</v>
      </c>
      <c r="D27" s="7" t="s">
        <v>21</v>
      </c>
      <c r="E27" s="38">
        <f>$E$11-A27</f>
        <v>100.5</v>
      </c>
      <c r="F27" s="14" t="str">
        <f>TEXT(((A27/$F$1)/24)+$F$11,"u:mm")</f>
        <v>15:08</v>
      </c>
      <c r="G27" s="14" t="str">
        <f>TEXT(((A27/$G$1)/24)+$G$11,"u:mm")</f>
        <v>15:06</v>
      </c>
      <c r="H27" s="14" t="str">
        <f>TEXT(((A27/$H$1)/24)+$H$11,"u:mm")</f>
        <v>15:04</v>
      </c>
    </row>
    <row r="28" spans="1:8" ht="18" customHeight="1" thickBot="1" x14ac:dyDescent="0.3">
      <c r="A28" s="10">
        <v>25.5</v>
      </c>
      <c r="B28" s="9" t="s">
        <v>6</v>
      </c>
      <c r="D28" s="8" t="s">
        <v>22</v>
      </c>
      <c r="E28" s="38">
        <f>$E$11-A28</f>
        <v>98.5</v>
      </c>
      <c r="F28" s="14" t="str">
        <f>TEXT(((A28/$F$1)/24)+$F$11,"u:mm")</f>
        <v>15:11</v>
      </c>
      <c r="G28" s="14" t="str">
        <f>TEXT(((A28/$G$1)/24)+$G$11,"u:mm")</f>
        <v>15:09</v>
      </c>
      <c r="H28" s="14" t="str">
        <f>TEXT(((A28/$H$1)/24)+$H$11,"u:mm")</f>
        <v>15:06</v>
      </c>
    </row>
    <row r="29" spans="1:8" ht="18" customHeight="1" thickBot="1" x14ac:dyDescent="0.3">
      <c r="A29" s="12">
        <v>28</v>
      </c>
      <c r="B29" s="41" t="s">
        <v>24</v>
      </c>
      <c r="C29" s="42"/>
      <c r="D29" s="42"/>
      <c r="E29" s="17">
        <f>$E$11-A29</f>
        <v>96</v>
      </c>
      <c r="F29" s="18" t="str">
        <f>TEXT(((A29/$F$1)/24)+$F$11,"u:mm")</f>
        <v>15:15</v>
      </c>
      <c r="G29" s="18" t="str">
        <f>TEXT(((A29/$G$1)/24)+$G$11,"u:mm")</f>
        <v>15:12</v>
      </c>
      <c r="H29" s="19" t="str">
        <f>TEXT(((A29/$H$1)/24)+$H$11,"u:mm")</f>
        <v>15:10</v>
      </c>
    </row>
    <row r="30" spans="1:8" ht="18" customHeight="1" x14ac:dyDescent="0.25">
      <c r="B30" s="9" t="s">
        <v>6</v>
      </c>
      <c r="D30" s="20" t="s">
        <v>19</v>
      </c>
      <c r="E30" s="38"/>
    </row>
    <row r="31" spans="1:8" ht="18" customHeight="1" x14ac:dyDescent="0.25">
      <c r="A31" s="10">
        <v>28.2</v>
      </c>
      <c r="D31" s="6" t="s">
        <v>9</v>
      </c>
      <c r="E31" s="38">
        <f>$E$11-A31</f>
        <v>95.8</v>
      </c>
      <c r="F31" s="14" t="str">
        <f>TEXT(((A31/$F$1)/24)+$F$11,"u:mm")</f>
        <v>15:15</v>
      </c>
      <c r="G31" s="14" t="str">
        <f>TEXT(((A31/$G$1)/24)+$G$11,"u:mm")</f>
        <v>15:12</v>
      </c>
      <c r="H31" s="14" t="str">
        <f>TEXT(((A31/$H$1)/24)+$H$11,"u:mm")</f>
        <v>15:10</v>
      </c>
    </row>
    <row r="32" spans="1:8" ht="18" customHeight="1" x14ac:dyDescent="0.25">
      <c r="A32" s="10">
        <v>28.3</v>
      </c>
      <c r="D32" s="6" t="s">
        <v>10</v>
      </c>
      <c r="E32" s="38">
        <f>$E$11-A32</f>
        <v>95.7</v>
      </c>
      <c r="F32" s="14" t="str">
        <f>TEXT(((A32/$F$1)/24)+$F$11,"u:mm")</f>
        <v>15:15</v>
      </c>
      <c r="G32" s="14" t="str">
        <f>TEXT(((A32/$G$1)/24)+$G$11,"u:mm")</f>
        <v>15:12</v>
      </c>
      <c r="H32" s="14" t="str">
        <f>TEXT(((A32/$H$1)/24)+$H$11,"u:mm")</f>
        <v>15:10</v>
      </c>
    </row>
    <row r="33" spans="1:8" ht="18" customHeight="1" x14ac:dyDescent="0.25">
      <c r="A33" s="10">
        <v>28.8</v>
      </c>
      <c r="D33" s="6" t="s">
        <v>25</v>
      </c>
      <c r="E33" s="38">
        <f>$E$11-A33</f>
        <v>95.2</v>
      </c>
      <c r="F33" s="14" t="str">
        <f>TEXT(((A33/$F$1)/24)+$F$11,"u:mm")</f>
        <v>15:16</v>
      </c>
      <c r="G33" s="14" t="str">
        <f>TEXT(((A33/$G$1)/24)+$G$11,"u:mm")</f>
        <v>15:13</v>
      </c>
      <c r="H33" s="14" t="str">
        <f>TEXT(((A33/$H$1)/24)+$H$11,"u:mm")</f>
        <v>15:11</v>
      </c>
    </row>
    <row r="34" spans="1:8" ht="18" customHeight="1" x14ac:dyDescent="0.25">
      <c r="A34" s="10">
        <v>33</v>
      </c>
      <c r="B34" s="9" t="s">
        <v>17</v>
      </c>
      <c r="D34" s="6" t="s">
        <v>12</v>
      </c>
      <c r="E34" s="38">
        <f>$E$11-A34</f>
        <v>91</v>
      </c>
      <c r="F34" s="14" t="str">
        <f>TEXT(((A34/$F$1)/24)+$F$11,"u:mm")</f>
        <v>15:22</v>
      </c>
      <c r="G34" s="14" t="str">
        <f>TEXT(((A34/$G$1)/24)+$G$11,"u:mm")</f>
        <v>15:19</v>
      </c>
      <c r="H34" s="14" t="str">
        <f>TEXT(((A34/$H$1)/24)+$H$11,"u:mm")</f>
        <v>15:16</v>
      </c>
    </row>
    <row r="35" spans="1:8" ht="18" customHeight="1" x14ac:dyDescent="0.25">
      <c r="A35" s="10">
        <v>34.5</v>
      </c>
      <c r="D35" s="7" t="s">
        <v>21</v>
      </c>
      <c r="E35" s="38">
        <f>$E$11-A35</f>
        <v>89.5</v>
      </c>
      <c r="F35" s="14" t="str">
        <f>TEXT(((A35/$F$1)/24)+$F$11,"u:mm")</f>
        <v>15:24</v>
      </c>
      <c r="G35" s="14" t="str">
        <f>TEXT(((A35/$G$1)/24)+$G$11,"u:mm")</f>
        <v>15:21</v>
      </c>
      <c r="H35" s="14" t="str">
        <f>TEXT(((A35/$H$1)/24)+$H$11,"u:mm")</f>
        <v>15:18</v>
      </c>
    </row>
    <row r="36" spans="1:8" ht="18" customHeight="1" thickBot="1" x14ac:dyDescent="0.3">
      <c r="A36" s="10">
        <v>36.5</v>
      </c>
      <c r="B36" s="9" t="s">
        <v>6</v>
      </c>
      <c r="D36" s="8" t="s">
        <v>22</v>
      </c>
      <c r="E36" s="38">
        <f>$E$11-A36</f>
        <v>87.5</v>
      </c>
      <c r="F36" s="14" t="str">
        <f>TEXT(((A36/$F$1)/24)+$F$11,"u:mm")</f>
        <v>15:27</v>
      </c>
      <c r="G36" s="14" t="str">
        <f>TEXT(((A36/$G$1)/24)+$G$11,"u:mm")</f>
        <v>15:23</v>
      </c>
      <c r="H36" s="14" t="str">
        <f>TEXT(((A36/$H$1)/24)+$H$11,"u:mm")</f>
        <v>15:20</v>
      </c>
    </row>
    <row r="37" spans="1:8" ht="18" customHeight="1" x14ac:dyDescent="0.25">
      <c r="A37" s="21">
        <v>36.6</v>
      </c>
      <c r="B37" s="45" t="s">
        <v>26</v>
      </c>
      <c r="C37" s="46"/>
      <c r="D37" s="46"/>
      <c r="E37" s="39">
        <f>$E$11-A37</f>
        <v>87.4</v>
      </c>
      <c r="F37" s="39" t="str">
        <f>TEXT(((A37/$F$1)/24)+$F$11,"u:mm")</f>
        <v>15:27</v>
      </c>
      <c r="G37" s="39" t="str">
        <f>TEXT(((A37/$G$1)/24)+$G$11,"u:mm")</f>
        <v>15:23</v>
      </c>
      <c r="H37" s="22" t="str">
        <f>TEXT(((A37/$H$1)/24)+$H$11,"u:mm")</f>
        <v>15:20</v>
      </c>
    </row>
    <row r="38" spans="1:8" ht="18" customHeight="1" thickBot="1" x14ac:dyDescent="0.3">
      <c r="A38" s="23">
        <v>37.299999999999997</v>
      </c>
      <c r="B38" s="43" t="s">
        <v>27</v>
      </c>
      <c r="C38" s="44"/>
      <c r="D38" s="44"/>
      <c r="E38" s="40">
        <f>$E$11-A38</f>
        <v>86.7</v>
      </c>
      <c r="F38" s="40" t="str">
        <f>TEXT(((A38/$F$1)/24)+$F$11,"u:mm")</f>
        <v>15:28</v>
      </c>
      <c r="G38" s="40" t="str">
        <f>TEXT(((A38/$G$1)/24)+$G$11,"u:mm")</f>
        <v>15:24</v>
      </c>
      <c r="H38" s="24" t="str">
        <f>TEXT(((A38/$H$1)/24)+$H$11,"u:mm")</f>
        <v>15:21</v>
      </c>
    </row>
    <row r="39" spans="1:8" ht="18" customHeight="1" thickBot="1" x14ac:dyDescent="0.3">
      <c r="A39" s="12">
        <v>39</v>
      </c>
      <c r="B39" s="41" t="s">
        <v>28</v>
      </c>
      <c r="C39" s="42"/>
      <c r="D39" s="42"/>
      <c r="E39" s="17">
        <f>$E$11-A39</f>
        <v>85</v>
      </c>
      <c r="F39" s="18" t="str">
        <f>TEXT(((A39/$F$1)/24)+$F$11,"u:mm")</f>
        <v>15:30</v>
      </c>
      <c r="G39" s="18" t="str">
        <f>TEXT(((A39/$G$1)/24)+$G$11,"u:mm")</f>
        <v>15:27</v>
      </c>
      <c r="H39" s="19" t="str">
        <f>TEXT(((A39/$H$1)/24)+$H$11,"u:mm")</f>
        <v>15:23</v>
      </c>
    </row>
    <row r="40" spans="1:8" ht="18" customHeight="1" x14ac:dyDescent="0.25">
      <c r="B40" s="9" t="s">
        <v>6</v>
      </c>
      <c r="D40" s="20" t="s">
        <v>19</v>
      </c>
      <c r="E40" s="38"/>
    </row>
    <row r="41" spans="1:8" ht="18" customHeight="1" x14ac:dyDescent="0.25">
      <c r="A41" s="10">
        <v>39.200000000000003</v>
      </c>
      <c r="D41" s="6" t="s">
        <v>9</v>
      </c>
      <c r="E41" s="38">
        <f>$E$11-A41</f>
        <v>84.8</v>
      </c>
      <c r="F41" s="14" t="str">
        <f>TEXT(((A41/$F$1)/24)+$F$11,"u:mm")</f>
        <v>15:31</v>
      </c>
      <c r="G41" s="14" t="str">
        <f>TEXT(((A41/$G$1)/24)+$G$11,"u:mm")</f>
        <v>15:27</v>
      </c>
      <c r="H41" s="14" t="str">
        <f>TEXT(((A41/$H$1)/24)+$H$11,"u:mm")</f>
        <v>15:24</v>
      </c>
    </row>
    <row r="42" spans="1:8" ht="18" customHeight="1" x14ac:dyDescent="0.25">
      <c r="A42" s="10">
        <v>39.299999999999997</v>
      </c>
      <c r="D42" s="6" t="s">
        <v>10</v>
      </c>
      <c r="E42" s="38">
        <f>$E$11-A42</f>
        <v>84.7</v>
      </c>
      <c r="F42" s="14" t="str">
        <f>TEXT(((A42/$F$1)/24)+$F$11,"u:mm")</f>
        <v>15:31</v>
      </c>
      <c r="G42" s="14" t="str">
        <f>TEXT(((A42/$G$1)/24)+$G$11,"u:mm")</f>
        <v>15:27</v>
      </c>
      <c r="H42" s="14" t="str">
        <f>TEXT(((A42/$H$1)/24)+$H$11,"u:mm")</f>
        <v>15:24</v>
      </c>
    </row>
    <row r="43" spans="1:8" ht="18" customHeight="1" x14ac:dyDescent="0.25">
      <c r="A43" s="10">
        <v>39.799999999999997</v>
      </c>
      <c r="D43" s="6" t="s">
        <v>25</v>
      </c>
      <c r="E43" s="38">
        <f>$E$11-A43</f>
        <v>84.2</v>
      </c>
      <c r="F43" s="14" t="str">
        <f>TEXT(((A43/$F$1)/24)+$F$11,"u:mm")</f>
        <v>15:31</v>
      </c>
      <c r="G43" s="14" t="str">
        <f>TEXT(((A43/$G$1)/24)+$G$11,"u:mm")</f>
        <v>15:28</v>
      </c>
      <c r="H43" s="14" t="str">
        <f>TEXT(((A43/$H$1)/24)+$H$11,"u:mm")</f>
        <v>15:24</v>
      </c>
    </row>
    <row r="44" spans="1:8" ht="18" customHeight="1" x14ac:dyDescent="0.25">
      <c r="A44" s="10">
        <v>44</v>
      </c>
      <c r="B44" s="9" t="s">
        <v>17</v>
      </c>
      <c r="D44" s="6" t="s">
        <v>12</v>
      </c>
      <c r="E44" s="38">
        <f>$E$11-A44</f>
        <v>80</v>
      </c>
      <c r="F44" s="14" t="str">
        <f>TEXT(((A44/$F$1)/24)+$F$11,"u:mm")</f>
        <v>15:37</v>
      </c>
      <c r="G44" s="14" t="str">
        <f>TEXT(((A44/$G$1)/24)+$G$11,"u:mm")</f>
        <v>15:33</v>
      </c>
      <c r="H44" s="14" t="str">
        <f>TEXT(((A44/$H$1)/24)+$H$11,"u:mm")</f>
        <v>15:30</v>
      </c>
    </row>
    <row r="45" spans="1:8" ht="18" customHeight="1" x14ac:dyDescent="0.25">
      <c r="A45" s="10">
        <v>45.5</v>
      </c>
      <c r="D45" s="7" t="s">
        <v>21</v>
      </c>
      <c r="E45" s="38">
        <f>$E$11-A45</f>
        <v>78.5</v>
      </c>
      <c r="F45" s="14" t="str">
        <f>TEXT(((A45/$F$1)/24)+$F$11,"u:mm")</f>
        <v>15:40</v>
      </c>
      <c r="G45" s="14" t="str">
        <f>TEXT(((A45/$G$1)/24)+$G$11,"u:mm")</f>
        <v>15:35</v>
      </c>
      <c r="H45" s="14" t="str">
        <f>TEXT(((A45/$H$1)/24)+$H$11,"u:mm")</f>
        <v>15:31</v>
      </c>
    </row>
    <row r="46" spans="1:8" ht="18" customHeight="1" thickBot="1" x14ac:dyDescent="0.3">
      <c r="A46" s="10">
        <v>47.5</v>
      </c>
      <c r="B46" s="9" t="s">
        <v>6</v>
      </c>
      <c r="D46" s="8" t="s">
        <v>22</v>
      </c>
      <c r="E46" s="38">
        <f>$E$11-A46</f>
        <v>76.5</v>
      </c>
      <c r="F46" s="14" t="str">
        <f>TEXT(((A46/$F$1)/24)+$F$11,"u:mm")</f>
        <v>15:42</v>
      </c>
      <c r="G46" s="14" t="str">
        <f>TEXT(((A46/$G$1)/24)+$G$11,"u:mm")</f>
        <v>15:38</v>
      </c>
      <c r="H46" s="14" t="str">
        <f>TEXT(((A46/$H$1)/24)+$H$11,"u:mm")</f>
        <v>15:34</v>
      </c>
    </row>
    <row r="47" spans="1:8" ht="18" customHeight="1" x14ac:dyDescent="0.25">
      <c r="A47" s="21">
        <v>47.6</v>
      </c>
      <c r="B47" s="45" t="s">
        <v>26</v>
      </c>
      <c r="C47" s="46"/>
      <c r="D47" s="46"/>
      <c r="E47" s="25">
        <f>$E$11-A47</f>
        <v>76.400000000000006</v>
      </c>
      <c r="F47" s="26" t="str">
        <f>TEXT(((A47/$F$1)/24)+$F$11,"u:mm")</f>
        <v>15:43</v>
      </c>
      <c r="G47" s="26" t="str">
        <f>TEXT(((A47/$G$1)/24)+$G$11,"u:mm")</f>
        <v>15:38</v>
      </c>
      <c r="H47" s="22" t="str">
        <f>TEXT(((A47/$H$1)/24)+$H$11,"u:mm")</f>
        <v>15:34</v>
      </c>
    </row>
    <row r="48" spans="1:8" ht="18" customHeight="1" thickBot="1" x14ac:dyDescent="0.3">
      <c r="A48" s="23">
        <v>48.3</v>
      </c>
      <c r="B48" s="43" t="s">
        <v>27</v>
      </c>
      <c r="C48" s="44"/>
      <c r="D48" s="44"/>
      <c r="E48" s="27">
        <f>$E$11-A48</f>
        <v>75.7</v>
      </c>
      <c r="F48" s="28" t="str">
        <f>TEXT(((A48/$F$1)/24)+$F$11,"u:mm")</f>
        <v>15:44</v>
      </c>
      <c r="G48" s="28" t="str">
        <f>TEXT(((A48/$G$1)/24)+$G$11,"u:mm")</f>
        <v>15:39</v>
      </c>
      <c r="H48" s="24" t="str">
        <f>TEXT(((A48/$H$1)/24)+$H$11,"u:mm")</f>
        <v>15:35</v>
      </c>
    </row>
    <row r="49" spans="1:8" ht="18" customHeight="1" thickBot="1" x14ac:dyDescent="0.3">
      <c r="A49" s="12">
        <v>50</v>
      </c>
      <c r="B49" s="41" t="s">
        <v>29</v>
      </c>
      <c r="C49" s="42"/>
      <c r="D49" s="42"/>
      <c r="E49" s="17">
        <f>$E$11-A49</f>
        <v>74</v>
      </c>
      <c r="F49" s="18" t="str">
        <f>TEXT(((A49/$F$1)/24)+$F$11,"u:mm")</f>
        <v>15:46</v>
      </c>
      <c r="G49" s="18" t="str">
        <f>TEXT(((A49/$G$1)/24)+$G$11,"u:mm")</f>
        <v>15:41</v>
      </c>
      <c r="H49" s="19" t="str">
        <f>TEXT(((A49/$H$1)/24)+$H$11,"u:mm")</f>
        <v>15:37</v>
      </c>
    </row>
    <row r="50" spans="1:8" ht="18" customHeight="1" x14ac:dyDescent="0.25">
      <c r="B50" s="9" t="s">
        <v>6</v>
      </c>
      <c r="D50" s="20" t="s">
        <v>19</v>
      </c>
      <c r="E50" s="38"/>
    </row>
    <row r="51" spans="1:8" ht="18" customHeight="1" x14ac:dyDescent="0.25">
      <c r="A51" s="10">
        <v>50.2</v>
      </c>
      <c r="D51" s="6" t="s">
        <v>9</v>
      </c>
      <c r="E51" s="38">
        <f>$E$11-A51</f>
        <v>73.8</v>
      </c>
      <c r="F51" s="14" t="str">
        <f>TEXT(((A51/$F$1)/24)+$F$11,"u:mm")</f>
        <v>15:46</v>
      </c>
      <c r="G51" s="14" t="str">
        <f>TEXT(((A51/$G$1)/24)+$G$11,"u:mm")</f>
        <v>15:41</v>
      </c>
      <c r="H51" s="14" t="str">
        <f>TEXT(((A51/$H$1)/24)+$H$11,"u:mm")</f>
        <v>15:37</v>
      </c>
    </row>
    <row r="52" spans="1:8" ht="18" customHeight="1" x14ac:dyDescent="0.25">
      <c r="A52" s="10">
        <v>50.3</v>
      </c>
      <c r="D52" s="6" t="s">
        <v>10</v>
      </c>
      <c r="E52" s="38">
        <f>$E$11-A52</f>
        <v>73.7</v>
      </c>
      <c r="F52" s="14" t="str">
        <f>TEXT(((A52/$F$1)/24)+$F$11,"u:mm")</f>
        <v>15:46</v>
      </c>
      <c r="G52" s="14" t="str">
        <f>TEXT(((A52/$G$1)/24)+$G$11,"u:mm")</f>
        <v>15:42</v>
      </c>
      <c r="H52" s="14" t="str">
        <f>TEXT(((A52/$H$1)/24)+$H$11,"u:mm")</f>
        <v>15:37</v>
      </c>
    </row>
    <row r="53" spans="1:8" ht="18" customHeight="1" x14ac:dyDescent="0.25">
      <c r="A53" s="10">
        <v>50.8</v>
      </c>
      <c r="D53" s="6" t="s">
        <v>25</v>
      </c>
      <c r="E53" s="38">
        <f>$E$11-A53</f>
        <v>73.2</v>
      </c>
      <c r="F53" s="14" t="str">
        <f>TEXT(((A53/$F$1)/24)+$F$11,"u:mm")</f>
        <v>15:47</v>
      </c>
      <c r="G53" s="14" t="str">
        <f>TEXT(((A53/$G$1)/24)+$G$11,"u:mm")</f>
        <v>15:42</v>
      </c>
      <c r="H53" s="14" t="str">
        <f>TEXT(((A53/$H$1)/24)+$H$11,"u:mm")</f>
        <v>15:38</v>
      </c>
    </row>
    <row r="54" spans="1:8" ht="18" customHeight="1" x14ac:dyDescent="0.25">
      <c r="A54" s="10">
        <v>55</v>
      </c>
      <c r="B54" s="9" t="s">
        <v>17</v>
      </c>
      <c r="D54" s="6" t="s">
        <v>12</v>
      </c>
      <c r="E54" s="38">
        <f>$E$11-A54</f>
        <v>69</v>
      </c>
      <c r="F54" s="14" t="str">
        <f>TEXT(((A54/$F$1)/24)+$F$11,"u:mm")</f>
        <v>15:53</v>
      </c>
      <c r="G54" s="14" t="str">
        <f>TEXT(((A54/$G$1)/24)+$G$11,"u:mm")</f>
        <v>15:48</v>
      </c>
      <c r="H54" s="14" t="str">
        <f>TEXT(((A54/$H$1)/24)+$H$11,"u:mm")</f>
        <v>15:43</v>
      </c>
    </row>
    <row r="55" spans="1:8" ht="18" customHeight="1" x14ac:dyDescent="0.25">
      <c r="A55" s="10">
        <v>56.5</v>
      </c>
      <c r="D55" s="7" t="s">
        <v>21</v>
      </c>
      <c r="E55" s="38">
        <f>$E$11-A55</f>
        <v>67.5</v>
      </c>
      <c r="F55" s="14" t="str">
        <f>TEXT(((A55/$F$1)/24)+$F$11,"u:mm")</f>
        <v>15:55</v>
      </c>
      <c r="G55" s="14" t="str">
        <f>TEXT(((A55/$G$1)/24)+$G$11,"u:mm")</f>
        <v>15:50</v>
      </c>
      <c r="H55" s="14" t="str">
        <f>TEXT(((A55/$H$1)/24)+$H$11,"u:mm")</f>
        <v>15:45</v>
      </c>
    </row>
    <row r="56" spans="1:8" ht="18" customHeight="1" thickBot="1" x14ac:dyDescent="0.3">
      <c r="A56" s="10">
        <v>58.5</v>
      </c>
      <c r="B56" s="9" t="s">
        <v>6</v>
      </c>
      <c r="D56" s="8" t="s">
        <v>22</v>
      </c>
      <c r="E56" s="38">
        <f>$E$11-A56</f>
        <v>65.5</v>
      </c>
      <c r="F56" s="14" t="str">
        <f>TEXT(((A56/$F$1)/24)+$F$11,"u:mm")</f>
        <v>15:58</v>
      </c>
      <c r="G56" s="14" t="str">
        <f>TEXT(((A56/$G$1)/24)+$G$11,"u:mm")</f>
        <v>15:53</v>
      </c>
      <c r="H56" s="14" t="str">
        <f>TEXT(((A56/$H$1)/24)+$H$11,"u:mm")</f>
        <v>15:48</v>
      </c>
    </row>
    <row r="57" spans="1:8" ht="18" customHeight="1" x14ac:dyDescent="0.25">
      <c r="A57" s="21">
        <v>58.6</v>
      </c>
      <c r="B57" s="45" t="s">
        <v>26</v>
      </c>
      <c r="C57" s="46"/>
      <c r="D57" s="46"/>
      <c r="E57" s="25">
        <f>$E$11-A57</f>
        <v>65.400000000000006</v>
      </c>
      <c r="F57" s="26" t="str">
        <f>TEXT(((A57/$F$1)/24)+$F$11,"u:mm")</f>
        <v>15:58</v>
      </c>
      <c r="G57" s="26" t="str">
        <f>TEXT(((A57/$G$1)/24)+$G$11,"u:mm")</f>
        <v>15:53</v>
      </c>
      <c r="H57" s="22" t="str">
        <f>TEXT(((A57/$H$1)/24)+$H$11,"u:mm")</f>
        <v>15:48</v>
      </c>
    </row>
    <row r="58" spans="1:8" ht="18" customHeight="1" thickBot="1" x14ac:dyDescent="0.3">
      <c r="A58" s="23">
        <v>59.3</v>
      </c>
      <c r="B58" s="43" t="s">
        <v>27</v>
      </c>
      <c r="C58" s="44"/>
      <c r="D58" s="44"/>
      <c r="E58" s="27">
        <f>$E$11-A58</f>
        <v>64.7</v>
      </c>
      <c r="F58" s="28" t="str">
        <f>TEXT(((A58/$F$1)/24)+$F$11,"u:mm")</f>
        <v>15:59</v>
      </c>
      <c r="G58" s="28" t="str">
        <f>TEXT(((A58/$G$1)/24)+$G$11,"u:mm")</f>
        <v>15:54</v>
      </c>
      <c r="H58" s="24" t="str">
        <f>TEXT(((A58/$H$1)/24)+$H$11,"u:mm")</f>
        <v>15:49</v>
      </c>
    </row>
    <row r="59" spans="1:8" ht="18" customHeight="1" thickBot="1" x14ac:dyDescent="0.3">
      <c r="A59" s="12">
        <v>61</v>
      </c>
      <c r="B59" s="41" t="s">
        <v>30</v>
      </c>
      <c r="C59" s="42"/>
      <c r="D59" s="42"/>
      <c r="E59" s="17">
        <f>$E$11-A59</f>
        <v>63</v>
      </c>
      <c r="F59" s="18" t="str">
        <f>TEXT(((A59/$F$1)/24)+$F$11,"u:mm")</f>
        <v>16:02</v>
      </c>
      <c r="G59" s="18" t="str">
        <f>TEXT(((A59/$G$1)/24)+$G$11,"u:mm")</f>
        <v>15:56</v>
      </c>
      <c r="H59" s="19" t="str">
        <f>TEXT(((A59/$H$1)/24)+$H$11,"u:mm")</f>
        <v>15:51</v>
      </c>
    </row>
    <row r="60" spans="1:8" ht="18" customHeight="1" x14ac:dyDescent="0.25">
      <c r="B60" s="9" t="s">
        <v>6</v>
      </c>
      <c r="D60" s="20" t="s">
        <v>19</v>
      </c>
      <c r="E60" s="38"/>
    </row>
    <row r="61" spans="1:8" ht="18" customHeight="1" x14ac:dyDescent="0.25">
      <c r="A61" s="10">
        <v>61.2</v>
      </c>
      <c r="D61" s="6" t="s">
        <v>9</v>
      </c>
      <c r="E61" s="38">
        <f>$E$11-A61</f>
        <v>62.8</v>
      </c>
      <c r="F61" s="14" t="str">
        <f>TEXT(((A61/$F$1)/24)+$F$11,"u:mm")</f>
        <v>16:02</v>
      </c>
      <c r="G61" s="14" t="str">
        <f>TEXT(((A61/$G$1)/24)+$G$11,"u:mm")</f>
        <v>15:56</v>
      </c>
      <c r="H61" s="14" t="str">
        <f>TEXT(((A61/$H$1)/24)+$H$11,"u:mm")</f>
        <v>15:51</v>
      </c>
    </row>
    <row r="62" spans="1:8" ht="18" customHeight="1" x14ac:dyDescent="0.25">
      <c r="A62" s="10">
        <v>61.3</v>
      </c>
      <c r="D62" s="6" t="s">
        <v>10</v>
      </c>
      <c r="E62" s="38">
        <f>$E$11-A62</f>
        <v>62.7</v>
      </c>
      <c r="F62" s="14" t="str">
        <f>TEXT(((A62/$F$1)/24)+$F$11,"u:mm")</f>
        <v>16:02</v>
      </c>
      <c r="G62" s="14" t="str">
        <f>TEXT(((A62/$G$1)/24)+$G$11,"u:mm")</f>
        <v>15:56</v>
      </c>
      <c r="H62" s="14" t="str">
        <f>TEXT(((A62/$H$1)/24)+$H$11,"u:mm")</f>
        <v>15:51</v>
      </c>
    </row>
    <row r="63" spans="1:8" ht="18" customHeight="1" x14ac:dyDescent="0.25">
      <c r="A63" s="10">
        <v>61.8</v>
      </c>
      <c r="D63" s="6" t="s">
        <v>25</v>
      </c>
      <c r="E63" s="38">
        <f>$E$11-A63</f>
        <v>62.2</v>
      </c>
      <c r="F63" s="14" t="str">
        <f>TEXT(((A63/$F$1)/24)+$F$11,"u:mm")</f>
        <v>16:03</v>
      </c>
      <c r="G63" s="14" t="str">
        <f>TEXT(((A63/$G$1)/24)+$G$11,"u:mm")</f>
        <v>15:57</v>
      </c>
      <c r="H63" s="14" t="str">
        <f>TEXT(((A63/$H$1)/24)+$H$11,"u:mm")</f>
        <v>15:52</v>
      </c>
    </row>
    <row r="64" spans="1:8" ht="18" customHeight="1" x14ac:dyDescent="0.25">
      <c r="A64" s="10">
        <v>66</v>
      </c>
      <c r="B64" s="9" t="s">
        <v>17</v>
      </c>
      <c r="D64" s="6" t="s">
        <v>12</v>
      </c>
      <c r="E64" s="38">
        <f>$E$11-A64</f>
        <v>58</v>
      </c>
      <c r="F64" s="14" t="str">
        <f>TEXT(((A64/$F$1)/24)+$F$11,"u:mm")</f>
        <v>16:09</v>
      </c>
      <c r="G64" s="14" t="str">
        <f>TEXT(((A64/$G$1)/24)+$G$11,"u:mm")</f>
        <v>16:03</v>
      </c>
      <c r="H64" s="14" t="str">
        <f>TEXT(((A64/$H$1)/24)+$H$11,"u:mm")</f>
        <v>15:57</v>
      </c>
    </row>
    <row r="65" spans="1:8" ht="18" customHeight="1" x14ac:dyDescent="0.25">
      <c r="A65" s="10">
        <v>67.5</v>
      </c>
      <c r="D65" s="7" t="s">
        <v>21</v>
      </c>
      <c r="E65" s="38">
        <f>$E$11-A65</f>
        <v>56.5</v>
      </c>
      <c r="F65" s="14" t="str">
        <f>TEXT(((A65/$F$1)/24)+$F$11,"u:mm")</f>
        <v>16:11</v>
      </c>
      <c r="G65" s="14" t="str">
        <f>TEXT(((A65/$G$1)/24)+$G$11,"u:mm")</f>
        <v>16:05</v>
      </c>
      <c r="H65" s="14" t="str">
        <f>TEXT(((A65/$H$1)/24)+$H$11,"u:mm")</f>
        <v>15:59</v>
      </c>
    </row>
    <row r="66" spans="1:8" ht="18" customHeight="1" thickBot="1" x14ac:dyDescent="0.3">
      <c r="A66" s="10">
        <v>69.5</v>
      </c>
      <c r="B66" s="9" t="s">
        <v>6</v>
      </c>
      <c r="D66" s="8" t="s">
        <v>22</v>
      </c>
      <c r="E66" s="38">
        <f>$E$11-A66</f>
        <v>54.5</v>
      </c>
      <c r="F66" s="14" t="str">
        <f>TEXT(((A66/$F$1)/24)+$F$11,"u:mm")</f>
        <v>16:14</v>
      </c>
      <c r="G66" s="14" t="str">
        <f>TEXT(((A66/$G$1)/24)+$G$11,"u:mm")</f>
        <v>16:07</v>
      </c>
      <c r="H66" s="14" t="str">
        <f>TEXT(((A66/$H$1)/24)+$H$11,"u:mm")</f>
        <v>16:01</v>
      </c>
    </row>
    <row r="67" spans="1:8" ht="18" customHeight="1" x14ac:dyDescent="0.25">
      <c r="A67" s="21">
        <v>69.599999999999994</v>
      </c>
      <c r="B67" s="45" t="s">
        <v>26</v>
      </c>
      <c r="C67" s="46"/>
      <c r="D67" s="46"/>
      <c r="E67" s="25">
        <f>$E$11-A67</f>
        <v>54.400000000000006</v>
      </c>
      <c r="F67" s="26" t="str">
        <f>TEXT(((A67/$F$1)/24)+$F$11,"u:mm")</f>
        <v>16:14</v>
      </c>
      <c r="G67" s="26" t="str">
        <f>TEXT(((A67/$G$1)/24)+$G$11,"u:mm")</f>
        <v>16:07</v>
      </c>
      <c r="H67" s="22" t="str">
        <f>TEXT(((A67/$H$1)/24)+$H$11,"u:mm")</f>
        <v>16:02</v>
      </c>
    </row>
    <row r="68" spans="1:8" ht="18" customHeight="1" thickBot="1" x14ac:dyDescent="0.3">
      <c r="A68" s="23">
        <v>70.3</v>
      </c>
      <c r="B68" s="43" t="s">
        <v>27</v>
      </c>
      <c r="C68" s="44"/>
      <c r="D68" s="44"/>
      <c r="E68" s="27">
        <f>$E$11-A68</f>
        <v>53.7</v>
      </c>
      <c r="F68" s="28" t="str">
        <f>TEXT(((A68/$F$1)/24)+$F$11,"u:mm")</f>
        <v>16:15</v>
      </c>
      <c r="G68" s="28" t="str">
        <f>TEXT(((A68/$G$1)/24)+$G$11,"u:mm")</f>
        <v>16:08</v>
      </c>
      <c r="H68" s="24" t="str">
        <f>TEXT(((A68/$H$1)/24)+$H$11,"u:mm")</f>
        <v>16:02</v>
      </c>
    </row>
    <row r="69" spans="1:8" ht="18" customHeight="1" thickBot="1" x14ac:dyDescent="0.3">
      <c r="A69" s="12">
        <v>80</v>
      </c>
      <c r="B69" s="41" t="s">
        <v>31</v>
      </c>
      <c r="C69" s="42"/>
      <c r="D69" s="42"/>
      <c r="E69" s="17">
        <f>$E$11-A69</f>
        <v>44</v>
      </c>
      <c r="F69" s="18" t="str">
        <f>TEXT(((A69/$F$1)/24)+$F$11,"u:mm")</f>
        <v>16:29</v>
      </c>
      <c r="G69" s="18" t="str">
        <f>TEXT(((A69/$G$1)/24)+$G$11,"u:mm")</f>
        <v>16:21</v>
      </c>
      <c r="H69" s="19" t="str">
        <f>TEXT(((A69/$H$1)/24)+$H$11,"u:mm")</f>
        <v>16:15</v>
      </c>
    </row>
    <row r="70" spans="1:8" ht="18" customHeight="1" x14ac:dyDescent="0.25">
      <c r="B70" s="9" t="s">
        <v>6</v>
      </c>
      <c r="D70" s="20" t="s">
        <v>19</v>
      </c>
      <c r="E70" s="38"/>
    </row>
    <row r="71" spans="1:8" ht="18" customHeight="1" x14ac:dyDescent="0.25">
      <c r="A71" s="10">
        <v>80.2</v>
      </c>
      <c r="D71" s="6" t="s">
        <v>9</v>
      </c>
      <c r="E71" s="38">
        <f>$E$11-A71</f>
        <v>43.8</v>
      </c>
      <c r="F71" s="14" t="str">
        <f>TEXT(((A71/$F$1)/24)+$F$11,"u:mm")</f>
        <v>16:29</v>
      </c>
      <c r="G71" s="14" t="str">
        <f>TEXT(((A71/$G$1)/24)+$G$11,"u:mm")</f>
        <v>16:21</v>
      </c>
      <c r="H71" s="14" t="str">
        <f>TEXT(((A71/$H$1)/24)+$H$11,"u:mm")</f>
        <v>16:15</v>
      </c>
    </row>
    <row r="72" spans="1:8" ht="18" customHeight="1" x14ac:dyDescent="0.25">
      <c r="A72" s="10">
        <v>80.3</v>
      </c>
      <c r="D72" s="6" t="s">
        <v>10</v>
      </c>
      <c r="E72" s="38">
        <f>$E$11-A72</f>
        <v>43.7</v>
      </c>
      <c r="F72" s="14" t="str">
        <f>TEXT(((A72/$F$1)/24)+$F$11,"u:mm")</f>
        <v>16:29</v>
      </c>
      <c r="G72" s="14" t="str">
        <f>TEXT(((A72/$G$1)/24)+$G$11,"u:mm")</f>
        <v>16:22</v>
      </c>
      <c r="H72" s="14" t="str">
        <f>TEXT(((A72/$H$1)/24)+$H$11,"u:mm")</f>
        <v>16:15</v>
      </c>
    </row>
    <row r="73" spans="1:8" ht="18" customHeight="1" x14ac:dyDescent="0.25">
      <c r="A73" s="10">
        <v>80.8</v>
      </c>
      <c r="D73" s="6" t="s">
        <v>25</v>
      </c>
      <c r="E73" s="38">
        <f>$E$11-A73</f>
        <v>43.2</v>
      </c>
      <c r="F73" s="14" t="str">
        <f>TEXT(((A73/$F$1)/24)+$F$11,"u:mm")</f>
        <v>16:30</v>
      </c>
      <c r="G73" s="14" t="str">
        <f>TEXT(((A73/$G$1)/24)+$G$11,"u:mm")</f>
        <v>16:22</v>
      </c>
      <c r="H73" s="14" t="str">
        <f>TEXT(((A73/$H$1)/24)+$H$11,"u:mm")</f>
        <v>16:16</v>
      </c>
    </row>
    <row r="74" spans="1:8" ht="18" customHeight="1" x14ac:dyDescent="0.25">
      <c r="A74" s="10">
        <v>85</v>
      </c>
      <c r="B74" s="9" t="s">
        <v>17</v>
      </c>
      <c r="D74" s="6" t="s">
        <v>12</v>
      </c>
      <c r="E74" s="38">
        <f>$E$11-A74</f>
        <v>39</v>
      </c>
      <c r="F74" s="14" t="str">
        <f>TEXT(((A74/$F$1)/24)+$F$11,"u:mm")</f>
        <v>16:36</v>
      </c>
      <c r="G74" s="14" t="str">
        <f>TEXT(((A74/$G$1)/24)+$G$11,"u:mm")</f>
        <v>16:28</v>
      </c>
      <c r="H74" s="14" t="str">
        <f>TEXT(((A74/$H$1)/24)+$H$11,"u:mm")</f>
        <v>16:21</v>
      </c>
    </row>
    <row r="75" spans="1:8" ht="18" customHeight="1" x14ac:dyDescent="0.25">
      <c r="A75" s="10">
        <v>86.5</v>
      </c>
      <c r="D75" s="7" t="s">
        <v>21</v>
      </c>
      <c r="E75" s="38">
        <f>$E$11-A75</f>
        <v>37.5</v>
      </c>
      <c r="F75" s="14" t="str">
        <f>TEXT(((A75/$F$1)/24)+$F$11,"u:mm")</f>
        <v>16:38</v>
      </c>
      <c r="G75" s="14" t="str">
        <f>TEXT(((A75/$G$1)/24)+$G$11,"u:mm")</f>
        <v>16:30</v>
      </c>
      <c r="H75" s="14" t="str">
        <f>TEXT(((A75/$H$1)/24)+$H$11,"u:mm")</f>
        <v>16:23</v>
      </c>
    </row>
    <row r="76" spans="1:8" ht="18" customHeight="1" thickBot="1" x14ac:dyDescent="0.3">
      <c r="A76" s="10">
        <v>88.5</v>
      </c>
      <c r="B76" s="9" t="s">
        <v>6</v>
      </c>
      <c r="D76" s="8" t="s">
        <v>22</v>
      </c>
      <c r="E76" s="38">
        <f>$E$11-A76</f>
        <v>35.5</v>
      </c>
      <c r="F76" s="14" t="str">
        <f>TEXT(((A76/$F$1)/24)+$F$11,"u:mm")</f>
        <v>16:41</v>
      </c>
      <c r="G76" s="14" t="str">
        <f>TEXT(((A76/$G$1)/24)+$G$11,"u:mm")</f>
        <v>16:33</v>
      </c>
      <c r="H76" s="14" t="str">
        <f>TEXT(((A76/$H$1)/24)+$H$11,"u:mm")</f>
        <v>16:25</v>
      </c>
    </row>
    <row r="77" spans="1:8" ht="18" customHeight="1" x14ac:dyDescent="0.25">
      <c r="A77" s="21">
        <v>88.6</v>
      </c>
      <c r="B77" s="45" t="s">
        <v>26</v>
      </c>
      <c r="C77" s="46"/>
      <c r="D77" s="46"/>
      <c r="E77" s="25">
        <f>$E$11-A77</f>
        <v>35.400000000000006</v>
      </c>
      <c r="F77" s="26" t="str">
        <f>TEXT(((A77/$F$1)/24)+$F$11,"u:mm")</f>
        <v>16:41</v>
      </c>
      <c r="G77" s="26" t="str">
        <f>TEXT(((A77/$G$1)/24)+$G$11,"u:mm")</f>
        <v>16:33</v>
      </c>
      <c r="H77" s="22" t="str">
        <f>TEXT(((A77/$H$1)/24)+$H$11,"u:mm")</f>
        <v>16:25</v>
      </c>
    </row>
    <row r="78" spans="1:8" ht="18" customHeight="1" thickBot="1" x14ac:dyDescent="0.3">
      <c r="A78" s="23">
        <v>89.3</v>
      </c>
      <c r="B78" s="43" t="s">
        <v>27</v>
      </c>
      <c r="C78" s="44"/>
      <c r="D78" s="44"/>
      <c r="E78" s="27">
        <f>$E$11-A78</f>
        <v>34.700000000000003</v>
      </c>
      <c r="F78" s="28" t="str">
        <f>TEXT(((A78/$F$1)/24)+$F$11,"u:mm")</f>
        <v>16:42</v>
      </c>
      <c r="G78" s="28" t="str">
        <f>TEXT(((A78/$G$1)/24)+$G$11,"u:mm")</f>
        <v>16:34</v>
      </c>
      <c r="H78" s="24" t="str">
        <f>TEXT(((A78/$H$1)/24)+$H$11,"u:mm")</f>
        <v>16:26</v>
      </c>
    </row>
    <row r="79" spans="1:8" ht="18" customHeight="1" thickBot="1" x14ac:dyDescent="0.3">
      <c r="A79" s="12">
        <v>91</v>
      </c>
      <c r="B79" s="41" t="s">
        <v>32</v>
      </c>
      <c r="C79" s="42"/>
      <c r="D79" s="42"/>
      <c r="E79" s="17">
        <f>$E$11-A79</f>
        <v>33</v>
      </c>
      <c r="F79" s="18" t="str">
        <f>TEXT(((A79/$F$1)/24)+$F$11,"u:mm")</f>
        <v>16:45</v>
      </c>
      <c r="G79" s="18" t="str">
        <f>TEXT(((A79/$G$1)/24)+$G$11,"u:mm")</f>
        <v>16:36</v>
      </c>
      <c r="H79" s="19" t="str">
        <f>TEXT(((A79/$H$1)/24)+$H$11,"u:mm")</f>
        <v>16:28</v>
      </c>
    </row>
    <row r="80" spans="1:8" ht="18" customHeight="1" x14ac:dyDescent="0.25">
      <c r="B80" s="9" t="s">
        <v>6</v>
      </c>
      <c r="D80" s="20" t="s">
        <v>19</v>
      </c>
      <c r="E80" s="38"/>
    </row>
    <row r="81" spans="1:8" ht="18" customHeight="1" x14ac:dyDescent="0.25">
      <c r="A81" s="10">
        <v>91.2</v>
      </c>
      <c r="D81" s="6" t="s">
        <v>9</v>
      </c>
      <c r="E81" s="38">
        <f>$E$11-A81</f>
        <v>32.799999999999997</v>
      </c>
      <c r="F81" s="14" t="str">
        <f>TEXT(((A81/$F$1)/24)+$F$11,"u:mm")</f>
        <v>16:45</v>
      </c>
      <c r="G81" s="14" t="str">
        <f>TEXT(((A81/$G$1)/24)+$G$11,"u:mm")</f>
        <v>16:36</v>
      </c>
      <c r="H81" s="14" t="str">
        <f>TEXT(((A81/$H$1)/24)+$H$11,"u:mm")</f>
        <v>16:29</v>
      </c>
    </row>
    <row r="82" spans="1:8" ht="18" customHeight="1" x14ac:dyDescent="0.25">
      <c r="A82" s="10">
        <v>91.3</v>
      </c>
      <c r="D82" s="6" t="s">
        <v>10</v>
      </c>
      <c r="E82" s="38">
        <f>$E$11-A82</f>
        <v>32.700000000000003</v>
      </c>
      <c r="F82" s="14" t="str">
        <f>TEXT(((A82/$F$1)/24)+$F$11,"u:mm")</f>
        <v>16:45</v>
      </c>
      <c r="G82" s="14" t="str">
        <f>TEXT(((A82/$G$1)/24)+$G$11,"u:mm")</f>
        <v>16:36</v>
      </c>
      <c r="H82" s="14" t="str">
        <f>TEXT(((A82/$H$1)/24)+$H$11,"u:mm")</f>
        <v>16:29</v>
      </c>
    </row>
    <row r="83" spans="1:8" ht="18" customHeight="1" x14ac:dyDescent="0.25">
      <c r="A83" s="10">
        <v>91.8</v>
      </c>
      <c r="D83" s="6" t="s">
        <v>25</v>
      </c>
      <c r="E83" s="38">
        <f>$E$11-A83</f>
        <v>32.200000000000003</v>
      </c>
      <c r="F83" s="14" t="str">
        <f>TEXT(((A83/$F$1)/24)+$F$11,"u:mm")</f>
        <v>16:46</v>
      </c>
      <c r="G83" s="14" t="str">
        <f>TEXT(((A83/$G$1)/24)+$G$11,"u:mm")</f>
        <v>16:37</v>
      </c>
      <c r="H83" s="14" t="str">
        <f>TEXT(((A83/$H$1)/24)+$H$11,"u:mm")</f>
        <v>16:29</v>
      </c>
    </row>
    <row r="84" spans="1:8" ht="18" customHeight="1" x14ac:dyDescent="0.25">
      <c r="A84" s="10">
        <v>96</v>
      </c>
      <c r="B84" s="9" t="s">
        <v>17</v>
      </c>
      <c r="D84" s="6" t="s">
        <v>12</v>
      </c>
      <c r="E84" s="38">
        <f>$E$11-A84</f>
        <v>28</v>
      </c>
      <c r="F84" s="14" t="str">
        <f>TEXT(((A84/$F$1)/24)+$F$11,"u:mm")</f>
        <v>16:52</v>
      </c>
      <c r="G84" s="14" t="str">
        <f>TEXT(((A84/$G$1)/24)+$G$11,"u:mm")</f>
        <v>16:43</v>
      </c>
      <c r="H84" s="14" t="str">
        <f>TEXT(((A84/$H$1)/24)+$H$11,"u:mm")</f>
        <v>16:35</v>
      </c>
    </row>
    <row r="85" spans="1:8" ht="18" customHeight="1" x14ac:dyDescent="0.25">
      <c r="A85" s="10">
        <v>97.5</v>
      </c>
      <c r="D85" s="7" t="s">
        <v>21</v>
      </c>
      <c r="E85" s="38">
        <f>$E$11-A85</f>
        <v>26.5</v>
      </c>
      <c r="F85" s="14" t="str">
        <f>TEXT(((A85/$F$1)/24)+$F$11,"u:mm")</f>
        <v>16:54</v>
      </c>
      <c r="G85" s="14" t="str">
        <f>TEXT(((A85/$G$1)/24)+$G$11,"u:mm")</f>
        <v>16:45</v>
      </c>
      <c r="H85" s="14" t="str">
        <f>TEXT(((A85/$H$1)/24)+$H$11,"u:mm")</f>
        <v>16:36</v>
      </c>
    </row>
    <row r="86" spans="1:8" ht="18" customHeight="1" thickBot="1" x14ac:dyDescent="0.3">
      <c r="A86" s="10">
        <v>99.5</v>
      </c>
      <c r="B86" s="9" t="s">
        <v>6</v>
      </c>
      <c r="D86" s="8" t="s">
        <v>22</v>
      </c>
      <c r="E86" s="38">
        <f>$E$11-A86</f>
        <v>24.5</v>
      </c>
      <c r="F86" s="14" t="str">
        <f>TEXT(((A86/$F$1)/24)+$F$11,"u:mm")</f>
        <v>16:57</v>
      </c>
      <c r="G86" s="14" t="str">
        <f>TEXT(((A86/$G$1)/24)+$G$11,"u:mm")</f>
        <v>16:47</v>
      </c>
      <c r="H86" s="14" t="str">
        <f>TEXT(((A86/$H$1)/24)+$H$11,"u:mm")</f>
        <v>16:39</v>
      </c>
    </row>
    <row r="87" spans="1:8" ht="18" customHeight="1" x14ac:dyDescent="0.25">
      <c r="A87" s="21">
        <v>99.6</v>
      </c>
      <c r="B87" s="45" t="s">
        <v>26</v>
      </c>
      <c r="C87" s="46"/>
      <c r="D87" s="46"/>
      <c r="E87" s="25">
        <f>$E$11-A87</f>
        <v>24.400000000000006</v>
      </c>
      <c r="F87" s="26" t="str">
        <f>TEXT(((A87/$F$1)/24)+$F$11,"u:mm")</f>
        <v>16:57</v>
      </c>
      <c r="G87" s="26" t="str">
        <f>TEXT(((A87/$G$1)/24)+$G$11,"u:mm")</f>
        <v>16:47</v>
      </c>
      <c r="H87" s="22" t="str">
        <f>TEXT(((A87/$H$1)/24)+$H$11,"u:mm")</f>
        <v>16:39</v>
      </c>
    </row>
    <row r="88" spans="1:8" ht="18" customHeight="1" thickBot="1" x14ac:dyDescent="0.3">
      <c r="A88" s="23">
        <v>100.3</v>
      </c>
      <c r="B88" s="43" t="s">
        <v>27</v>
      </c>
      <c r="C88" s="44"/>
      <c r="D88" s="44"/>
      <c r="E88" s="27">
        <f>$E$11-A88</f>
        <v>23.700000000000003</v>
      </c>
      <c r="F88" s="28" t="str">
        <f>TEXT(((A88/$F$1)/24)+$F$11,"u:mm")</f>
        <v>16:58</v>
      </c>
      <c r="G88" s="28" t="str">
        <f>TEXT(((A88/$G$1)/24)+$G$11,"u:mm")</f>
        <v>16:48</v>
      </c>
      <c r="H88" s="24" t="str">
        <f>TEXT(((A88/$H$1)/24)+$H$11,"u:mm")</f>
        <v>16:40</v>
      </c>
    </row>
    <row r="89" spans="1:8" ht="18" customHeight="1" thickBot="1" x14ac:dyDescent="0.3">
      <c r="A89" s="12">
        <v>102</v>
      </c>
      <c r="B89" s="41" t="s">
        <v>33</v>
      </c>
      <c r="C89" s="42"/>
      <c r="D89" s="42"/>
      <c r="E89" s="17">
        <f>$E$11-A89</f>
        <v>22</v>
      </c>
      <c r="F89" s="18" t="str">
        <f>TEXT(((A89/$F$1)/24)+$F$11,"u:mm")</f>
        <v>17:00</v>
      </c>
      <c r="G89" s="18" t="str">
        <f>TEXT(((A89/$G$1)/24)+$G$11,"u:mm")</f>
        <v>16:51</v>
      </c>
      <c r="H89" s="19" t="str">
        <f>TEXT(((A89/$H$1)/24)+$H$11,"u:mm")</f>
        <v>16:42</v>
      </c>
    </row>
    <row r="90" spans="1:8" ht="18" customHeight="1" x14ac:dyDescent="0.25">
      <c r="B90" s="9" t="s">
        <v>6</v>
      </c>
      <c r="D90" s="20" t="s">
        <v>19</v>
      </c>
      <c r="E90" s="38"/>
    </row>
    <row r="91" spans="1:8" ht="18" customHeight="1" x14ac:dyDescent="0.25">
      <c r="A91" s="10">
        <v>102.2</v>
      </c>
      <c r="D91" s="6" t="s">
        <v>9</v>
      </c>
      <c r="E91" s="38">
        <f>$E$11-A91</f>
        <v>21.799999999999997</v>
      </c>
      <c r="F91" s="14" t="str">
        <f>TEXT(((A91/$F$1)/24)+$F$11,"u:mm")</f>
        <v>17:01</v>
      </c>
      <c r="G91" s="14" t="str">
        <f>TEXT(((A91/$G$1)/24)+$G$11,"u:mm")</f>
        <v>16:51</v>
      </c>
      <c r="H91" s="14" t="str">
        <f>TEXT(((A91/$H$1)/24)+$H$11,"u:mm")</f>
        <v>16:42</v>
      </c>
    </row>
    <row r="92" spans="1:8" ht="18" customHeight="1" x14ac:dyDescent="0.25">
      <c r="A92" s="10">
        <v>102.3</v>
      </c>
      <c r="D92" s="6" t="s">
        <v>10</v>
      </c>
      <c r="E92" s="38">
        <f>$E$11-A92</f>
        <v>21.700000000000003</v>
      </c>
      <c r="F92" s="14" t="str">
        <f>TEXT(((A92/$F$1)/24)+$F$11,"u:mm")</f>
        <v>17:01</v>
      </c>
      <c r="G92" s="14" t="str">
        <f>TEXT(((A92/$G$1)/24)+$G$11,"u:mm")</f>
        <v>16:51</v>
      </c>
      <c r="H92" s="14" t="str">
        <f>TEXT(((A92/$H$1)/24)+$H$11,"u:mm")</f>
        <v>16:42</v>
      </c>
    </row>
    <row r="93" spans="1:8" ht="18" customHeight="1" x14ac:dyDescent="0.25">
      <c r="A93" s="10">
        <v>102.8</v>
      </c>
      <c r="D93" s="6" t="s">
        <v>25</v>
      </c>
      <c r="E93" s="38">
        <f>$E$11-A93</f>
        <v>21.200000000000003</v>
      </c>
      <c r="F93" s="14" t="str">
        <f>TEXT(((A93/$F$1)/24)+$F$11,"u:mm")</f>
        <v>17:01</v>
      </c>
      <c r="G93" s="14" t="str">
        <f>TEXT(((A93/$G$1)/24)+$G$11,"u:mm")</f>
        <v>16:52</v>
      </c>
      <c r="H93" s="14" t="str">
        <f>TEXT(((A93/$H$1)/24)+$H$11,"u:mm")</f>
        <v>16:43</v>
      </c>
    </row>
    <row r="94" spans="1:8" ht="18" customHeight="1" x14ac:dyDescent="0.25">
      <c r="A94" s="10">
        <v>107</v>
      </c>
      <c r="B94" s="9" t="s">
        <v>17</v>
      </c>
      <c r="D94" s="6" t="s">
        <v>12</v>
      </c>
      <c r="E94" s="38">
        <f>$E$11-A94</f>
        <v>17</v>
      </c>
      <c r="F94" s="14" t="str">
        <f>TEXT(((A94/$F$1)/24)+$F$11,"u:mm")</f>
        <v>17:07</v>
      </c>
      <c r="G94" s="14" t="str">
        <f>TEXT(((A94/$G$1)/24)+$G$11,"u:mm")</f>
        <v>16:57</v>
      </c>
      <c r="H94" s="14" t="str">
        <f>TEXT(((A94/$H$1)/24)+$H$11,"u:mm")</f>
        <v>16:48</v>
      </c>
    </row>
    <row r="95" spans="1:8" ht="18" customHeight="1" x14ac:dyDescent="0.25">
      <c r="A95" s="10">
        <v>108.5</v>
      </c>
      <c r="D95" s="7" t="s">
        <v>21</v>
      </c>
      <c r="E95" s="38">
        <f>$E$11-A95</f>
        <v>15.5</v>
      </c>
      <c r="F95" s="14" t="str">
        <f>TEXT(((A95/$F$1)/24)+$F$11,"u:mm")</f>
        <v>17:10</v>
      </c>
      <c r="G95" s="14" t="str">
        <f>TEXT(((A95/$G$1)/24)+$G$11,"u:mm")</f>
        <v>16:59</v>
      </c>
      <c r="H95" s="14" t="str">
        <f>TEXT(((A95/$H$1)/24)+$H$11,"u:mm")</f>
        <v>16:50</v>
      </c>
    </row>
    <row r="96" spans="1:8" ht="18" customHeight="1" thickBot="1" x14ac:dyDescent="0.3">
      <c r="A96" s="10">
        <v>110.5</v>
      </c>
      <c r="B96" s="9" t="s">
        <v>6</v>
      </c>
      <c r="D96" s="8" t="s">
        <v>22</v>
      </c>
      <c r="E96" s="38">
        <f>$E$11-A96</f>
        <v>13.5</v>
      </c>
      <c r="F96" s="14" t="str">
        <f>TEXT(((A96/$F$1)/24)+$F$11,"u:mm")</f>
        <v>17:12</v>
      </c>
      <c r="G96" s="14" t="str">
        <f>TEXT(((A96/$G$1)/24)+$G$11,"u:mm")</f>
        <v>17:02</v>
      </c>
      <c r="H96" s="14" t="str">
        <f>TEXT(((A96/$H$1)/24)+$H$11,"u:mm")</f>
        <v>16:53</v>
      </c>
    </row>
    <row r="97" spans="1:8" ht="18" customHeight="1" x14ac:dyDescent="0.25">
      <c r="A97" s="21">
        <v>110.6</v>
      </c>
      <c r="B97" s="45" t="s">
        <v>26</v>
      </c>
      <c r="C97" s="46"/>
      <c r="D97" s="46"/>
      <c r="E97" s="25">
        <f>$E$11-A97</f>
        <v>13.400000000000006</v>
      </c>
      <c r="F97" s="26" t="str">
        <f>TEXT(((A97/$F$1)/24)+$F$11,"u:mm")</f>
        <v>17:13</v>
      </c>
      <c r="G97" s="26" t="str">
        <f>TEXT(((A97/$G$1)/24)+$G$11,"u:mm")</f>
        <v>17:02</v>
      </c>
      <c r="H97" s="22" t="str">
        <f>TEXT(((A97/$H$1)/24)+$H$11,"u:mm")</f>
        <v>16:53</v>
      </c>
    </row>
    <row r="98" spans="1:8" ht="18" customHeight="1" thickBot="1" x14ac:dyDescent="0.3">
      <c r="A98" s="23">
        <v>111.3</v>
      </c>
      <c r="B98" s="43" t="s">
        <v>27</v>
      </c>
      <c r="C98" s="44"/>
      <c r="D98" s="44"/>
      <c r="E98" s="27">
        <f>$E$11-A98</f>
        <v>12.700000000000003</v>
      </c>
      <c r="F98" s="28" t="str">
        <f>TEXT(((A98/$F$1)/24)+$F$11,"u:mm")</f>
        <v>17:14</v>
      </c>
      <c r="G98" s="28" t="str">
        <f>TEXT(((A98/$G$1)/24)+$G$11,"u:mm")</f>
        <v>17:03</v>
      </c>
      <c r="H98" s="24" t="str">
        <f>TEXT(((A98/$H$1)/24)+$H$11,"u:mm")</f>
        <v>16:54</v>
      </c>
    </row>
    <row r="99" spans="1:8" ht="18" customHeight="1" thickBot="1" x14ac:dyDescent="0.3">
      <c r="A99" s="12">
        <v>113</v>
      </c>
      <c r="B99" s="41" t="s">
        <v>34</v>
      </c>
      <c r="C99" s="42"/>
      <c r="D99" s="42"/>
      <c r="E99" s="17">
        <f>$E$11-A99</f>
        <v>11</v>
      </c>
      <c r="F99" s="18" t="str">
        <f>TEXT(((A99/$F$1)/24)+$F$11,"u:mm")</f>
        <v>17:16</v>
      </c>
      <c r="G99" s="18" t="str">
        <f>TEXT(((A99/$G$1)/24)+$G$11,"u:mm")</f>
        <v>17:05</v>
      </c>
      <c r="H99" s="19" t="str">
        <f>TEXT(((A99/$H$1)/24)+$H$11,"u:mm")</f>
        <v>16:56</v>
      </c>
    </row>
    <row r="100" spans="1:8" ht="18" customHeight="1" x14ac:dyDescent="0.25">
      <c r="B100" s="9" t="s">
        <v>6</v>
      </c>
      <c r="D100" s="20" t="s">
        <v>19</v>
      </c>
      <c r="E100" s="38"/>
    </row>
    <row r="101" spans="1:8" ht="18" customHeight="1" x14ac:dyDescent="0.25">
      <c r="A101" s="10">
        <v>113.2</v>
      </c>
      <c r="D101" s="6" t="s">
        <v>9</v>
      </c>
      <c r="E101" s="38">
        <f>$E$11-A101</f>
        <v>10.799999999999997</v>
      </c>
      <c r="F101" s="14" t="str">
        <f>TEXT(((A101/$F$1)/24)+$F$11,"u:mm")</f>
        <v>17:16</v>
      </c>
      <c r="G101" s="14" t="str">
        <f>TEXT(((A101/$G$1)/24)+$G$11,"u:mm")</f>
        <v>17:05</v>
      </c>
      <c r="H101" s="14" t="str">
        <f>TEXT(((A101/$H$1)/24)+$H$11,"u:mm")</f>
        <v>16:56</v>
      </c>
    </row>
    <row r="102" spans="1:8" ht="18" customHeight="1" x14ac:dyDescent="0.25">
      <c r="A102" s="10">
        <v>113.3</v>
      </c>
      <c r="D102" s="6" t="s">
        <v>10</v>
      </c>
      <c r="E102" s="38">
        <f>$E$11-A102</f>
        <v>10.700000000000003</v>
      </c>
      <c r="F102" s="14" t="str">
        <f>TEXT(((A102/$F$1)/24)+$F$11,"u:mm")</f>
        <v>17:16</v>
      </c>
      <c r="G102" s="14" t="str">
        <f>TEXT(((A102/$G$1)/24)+$G$11,"u:mm")</f>
        <v>17:06</v>
      </c>
      <c r="H102" s="14" t="str">
        <f>TEXT(((A102/$H$1)/24)+$H$11,"u:mm")</f>
        <v>16:56</v>
      </c>
    </row>
    <row r="103" spans="1:8" ht="18" customHeight="1" x14ac:dyDescent="0.25">
      <c r="A103" s="10">
        <v>113.8</v>
      </c>
      <c r="D103" s="6" t="s">
        <v>25</v>
      </c>
      <c r="E103" s="38">
        <f>$E$11-A103</f>
        <v>10.200000000000003</v>
      </c>
      <c r="F103" s="14" t="str">
        <f>TEXT(((A103/$F$1)/24)+$F$11,"u:mm")</f>
        <v>17:17</v>
      </c>
      <c r="G103" s="14" t="str">
        <f>TEXT(((A103/$G$1)/24)+$G$11,"u:mm")</f>
        <v>17:06</v>
      </c>
      <c r="H103" s="14" t="str">
        <f>TEXT(((A103/$H$1)/24)+$H$11,"u:mm")</f>
        <v>16:57</v>
      </c>
    </row>
    <row r="104" spans="1:8" ht="18" customHeight="1" x14ac:dyDescent="0.25">
      <c r="A104" s="10">
        <v>118</v>
      </c>
      <c r="B104" s="9" t="s">
        <v>17</v>
      </c>
      <c r="D104" s="6" t="s">
        <v>12</v>
      </c>
      <c r="E104" s="38">
        <f>$E$11-A104</f>
        <v>6</v>
      </c>
      <c r="F104" s="14" t="str">
        <f>TEXT(((A104/$F$1)/24)+$F$11,"u:mm")</f>
        <v>17:23</v>
      </c>
      <c r="G104" s="14" t="str">
        <f>TEXT(((A104/$G$1)/24)+$G$11,"u:mm")</f>
        <v>17:12</v>
      </c>
      <c r="H104" s="14" t="str">
        <f>TEXT(((A104/$H$1)/24)+$H$11,"u:mm")</f>
        <v>17:02</v>
      </c>
    </row>
    <row r="105" spans="1:8" ht="18" customHeight="1" x14ac:dyDescent="0.25">
      <c r="A105" s="10">
        <v>119.5</v>
      </c>
      <c r="D105" s="7" t="s">
        <v>21</v>
      </c>
      <c r="E105" s="38">
        <f>$E$11-A105</f>
        <v>4.5</v>
      </c>
      <c r="F105" s="14" t="str">
        <f>TEXT(((A105/$F$1)/24)+$F$11,"u:mm")</f>
        <v>17:25</v>
      </c>
      <c r="G105" s="14" t="str">
        <f>TEXT(((A105/$G$1)/24)+$G$11,"u:mm")</f>
        <v>17:14</v>
      </c>
      <c r="H105" s="14" t="str">
        <f>TEXT(((A105/$H$1)/24)+$H$11,"u:mm")</f>
        <v>17:04</v>
      </c>
    </row>
    <row r="106" spans="1:8" ht="18" customHeight="1" thickBot="1" x14ac:dyDescent="0.3">
      <c r="A106" s="10">
        <v>121.5</v>
      </c>
      <c r="B106" s="9" t="s">
        <v>6</v>
      </c>
      <c r="D106" s="8" t="s">
        <v>22</v>
      </c>
      <c r="E106" s="38">
        <f>$E$11-A106</f>
        <v>2.5</v>
      </c>
      <c r="F106" s="14" t="str">
        <f>TEXT(((A106/$F$1)/24)+$F$11,"u:mm")</f>
        <v>17:28</v>
      </c>
      <c r="G106" s="14" t="str">
        <f>TEXT(((A106/$G$1)/24)+$G$11,"u:mm")</f>
        <v>17:17</v>
      </c>
      <c r="H106" s="14" t="str">
        <f>TEXT(((A106/$H$1)/24)+$H$11,"u:mm")</f>
        <v>17:06</v>
      </c>
    </row>
    <row r="107" spans="1:8" ht="18" customHeight="1" thickBot="1" x14ac:dyDescent="0.3">
      <c r="A107" s="29">
        <v>124</v>
      </c>
      <c r="B107" s="41" t="s">
        <v>35</v>
      </c>
      <c r="C107" s="42"/>
      <c r="D107" s="42"/>
      <c r="E107" s="17">
        <f>$E$11-A107</f>
        <v>0</v>
      </c>
      <c r="F107" s="18" t="str">
        <f>TEXT(((A107/$F$1)/24)+$F$11,"u:mm")</f>
        <v>17:32</v>
      </c>
      <c r="G107" s="18" t="str">
        <f>TEXT(((A107/$G$1)/24)+$G$11,"u:mm")</f>
        <v>17:20</v>
      </c>
      <c r="H107" s="19" t="str">
        <f>TEXT(((A107/$H$1)/24)+$H$11,"u:mm")</f>
        <v>17:10</v>
      </c>
    </row>
  </sheetData>
  <mergeCells count="31">
    <mergeCell ref="A1:A2"/>
    <mergeCell ref="B1:B2"/>
    <mergeCell ref="D1:D2"/>
    <mergeCell ref="E1:E2"/>
    <mergeCell ref="C3:D3"/>
    <mergeCell ref="C10:D10"/>
    <mergeCell ref="B77:D77"/>
    <mergeCell ref="B78:D78"/>
    <mergeCell ref="B59:D59"/>
    <mergeCell ref="B67:D67"/>
    <mergeCell ref="B68:D68"/>
    <mergeCell ref="B69:D69"/>
    <mergeCell ref="B79:D79"/>
    <mergeCell ref="B87:D87"/>
    <mergeCell ref="B57:D57"/>
    <mergeCell ref="B13:D13"/>
    <mergeCell ref="B21:D21"/>
    <mergeCell ref="B29:D29"/>
    <mergeCell ref="B37:D37"/>
    <mergeCell ref="B38:D38"/>
    <mergeCell ref="B39:D39"/>
    <mergeCell ref="B47:D47"/>
    <mergeCell ref="B48:D48"/>
    <mergeCell ref="B49:D49"/>
    <mergeCell ref="B58:D58"/>
    <mergeCell ref="B107:D107"/>
    <mergeCell ref="B88:D88"/>
    <mergeCell ref="B89:D89"/>
    <mergeCell ref="B97:D97"/>
    <mergeCell ref="B98:D98"/>
    <mergeCell ref="B99:D99"/>
  </mergeCells>
  <printOptions horizontalCentered="1"/>
  <pageMargins left="0" right="0" top="0.55118110236220474" bottom="0" header="0.11811023622047245" footer="0"/>
  <pageSetup paperSize="9" orientation="portrait" horizontalDpi="0" verticalDpi="0" r:id="rId1"/>
  <headerFooter>
    <oddHeader>&amp;C&amp;"Arial Narrow,Vet"&amp;14&amp;UPK Juniors 16 mei 2026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Yvan Berquin</dc:creator>
  <cp:lastModifiedBy>Yvan Berquin</cp:lastModifiedBy>
  <cp:lastPrinted>2026-03-30T20:47:59Z</cp:lastPrinted>
  <dcterms:created xsi:type="dcterms:W3CDTF">2026-03-30T20:00:23Z</dcterms:created>
  <dcterms:modified xsi:type="dcterms:W3CDTF">2026-04-03T15:55:55Z</dcterms:modified>
</cp:coreProperties>
</file>